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30"/>
  </bookViews>
  <sheets>
    <sheet name="Mikroiqtisadiyyat" sheetId="10" r:id="rId1"/>
    <sheet name="Beynəlxalq İqtisadiyyat məktəbi" sheetId="7" r:id="rId2"/>
    <sheet name="SABAH" sheetId="8" r:id="rId3"/>
  </sheets>
  <definedNames>
    <definedName name="_xlnm._FilterDatabase" localSheetId="1" hidden="1">'Beynəlxalq İqtisadiyyat məktəbi'!$A$4:$V$30</definedName>
    <definedName name="_xlnm._FilterDatabase" localSheetId="2" hidden="1">SABAH!$A$4:$S$19</definedName>
  </definedNames>
  <calcPr calcId="124519"/>
</workbook>
</file>

<file path=xl/calcChain.xml><?xml version="1.0" encoding="utf-8"?>
<calcChain xmlns="http://schemas.openxmlformats.org/spreadsheetml/2006/main">
  <c r="T30" i="7"/>
  <c r="S30"/>
  <c r="N30"/>
  <c r="T29"/>
  <c r="S29"/>
  <c r="N29"/>
  <c r="T28"/>
  <c r="S28"/>
  <c r="N28"/>
  <c r="T27"/>
  <c r="S27"/>
  <c r="N27"/>
  <c r="T26"/>
  <c r="S26"/>
  <c r="N26"/>
  <c r="T25"/>
  <c r="S25"/>
  <c r="N25"/>
  <c r="T24"/>
  <c r="S24"/>
  <c r="N24"/>
  <c r="T23"/>
  <c r="S23"/>
  <c r="N23"/>
  <c r="T22"/>
  <c r="S22"/>
  <c r="N22"/>
  <c r="T21"/>
  <c r="S21"/>
  <c r="N21"/>
  <c r="T20"/>
  <c r="S20"/>
  <c r="N20"/>
  <c r="T19"/>
  <c r="S19"/>
  <c r="N19"/>
  <c r="T18"/>
  <c r="S18"/>
  <c r="N18"/>
  <c r="T17"/>
  <c r="S17"/>
  <c r="N17"/>
  <c r="T16"/>
  <c r="S16"/>
  <c r="N16"/>
  <c r="T15"/>
  <c r="S15"/>
  <c r="N15"/>
  <c r="T14"/>
  <c r="S14"/>
  <c r="N14"/>
  <c r="T13"/>
  <c r="S13"/>
  <c r="N13"/>
  <c r="T12"/>
  <c r="S12"/>
  <c r="N12"/>
  <c r="T11"/>
  <c r="S11"/>
  <c r="N11"/>
  <c r="T10"/>
  <c r="S10"/>
  <c r="N10"/>
  <c r="T9"/>
  <c r="S9"/>
  <c r="N9"/>
  <c r="T8"/>
  <c r="S8"/>
  <c r="N8"/>
  <c r="T7"/>
  <c r="S7"/>
  <c r="N7"/>
  <c r="T6"/>
  <c r="S6"/>
  <c r="N6"/>
  <c r="T5"/>
  <c r="S5"/>
  <c r="N5"/>
</calcChain>
</file>

<file path=xl/sharedStrings.xml><?xml version="1.0" encoding="utf-8"?>
<sst xmlns="http://schemas.openxmlformats.org/spreadsheetml/2006/main" count="781" uniqueCount="270">
  <si>
    <t>Sıra
№-si</t>
  </si>
  <si>
    <t>Fakültə</t>
  </si>
  <si>
    <t>İxtisas</t>
  </si>
  <si>
    <t>Kurs</t>
  </si>
  <si>
    <t>Qrup</t>
  </si>
  <si>
    <t>Soyad, ad və ata adı</t>
  </si>
  <si>
    <t>Fənnin kodu</t>
  </si>
  <si>
    <t>Fənnin adı</t>
  </si>
  <si>
    <t>Kredit</t>
  </si>
  <si>
    <t>Tədris dili</t>
  </si>
  <si>
    <t>Əlaqə nömrəsi</t>
  </si>
  <si>
    <t xml:space="preserve">Təhsil haqqı </t>
  </si>
  <si>
    <t>Fənn üzrə qrup</t>
  </si>
  <si>
    <t>İmtahana qədərki bal</t>
  </si>
  <si>
    <t>İmtahan balı</t>
  </si>
  <si>
    <t>Yekun</t>
  </si>
  <si>
    <t>Hərf</t>
  </si>
  <si>
    <t>Maliyyə və mühasibat</t>
  </si>
  <si>
    <t>Mühasibat uçotu və audit</t>
  </si>
  <si>
    <t>III</t>
  </si>
  <si>
    <t>2605y</t>
  </si>
  <si>
    <t>Maliyyə uçotu</t>
  </si>
  <si>
    <t>az</t>
  </si>
  <si>
    <t>2203y</t>
  </si>
  <si>
    <t>IV</t>
  </si>
  <si>
    <t>Maliyyə</t>
  </si>
  <si>
    <t>1803y</t>
  </si>
  <si>
    <t>Ekonometrika</t>
  </si>
  <si>
    <t>0301y</t>
  </si>
  <si>
    <t>Azərbaycan tarixi</t>
  </si>
  <si>
    <t>3105y</t>
  </si>
  <si>
    <t>Ehtimal nəzəriyyəsi və riyazi statistika</t>
  </si>
  <si>
    <t>3902y</t>
  </si>
  <si>
    <t>F</t>
  </si>
  <si>
    <t>Menecment</t>
  </si>
  <si>
    <t>2602y</t>
  </si>
  <si>
    <t>I</t>
  </si>
  <si>
    <t>II</t>
  </si>
  <si>
    <t>1908y</t>
  </si>
  <si>
    <t>Mikroiqtisadiyyat</t>
  </si>
  <si>
    <t>Marketinq</t>
  </si>
  <si>
    <t>2002y</t>
  </si>
  <si>
    <t>İdarəetmə təhlili</t>
  </si>
  <si>
    <t>2607y</t>
  </si>
  <si>
    <t>Maliyyə hesabatı</t>
  </si>
  <si>
    <t>Hüseynov Oqtay Namiq</t>
  </si>
  <si>
    <t>Mühasibat uçotu</t>
  </si>
  <si>
    <t>0402y</t>
  </si>
  <si>
    <t>Bank işi</t>
  </si>
  <si>
    <t>Mövlamov  Ceyhun  Rayis</t>
  </si>
  <si>
    <t>2501y</t>
  </si>
  <si>
    <t>Azərbaycan iqtisadiyyatı</t>
  </si>
  <si>
    <t>Tarix</t>
  </si>
  <si>
    <t>İqtisadiyyat</t>
  </si>
  <si>
    <t>Dünya iqtisadiyyatı</t>
  </si>
  <si>
    <t>2017-2018 P</t>
  </si>
  <si>
    <t>2015-2016 Y</t>
  </si>
  <si>
    <t>1610y</t>
  </si>
  <si>
    <t>2016-2017 Y</t>
  </si>
  <si>
    <t>2016-2017 P</t>
  </si>
  <si>
    <t>İqtisadi informatika</t>
  </si>
  <si>
    <t>Cavadov Cavad Tehran</t>
  </si>
  <si>
    <t xml:space="preserve">Əhmədov Hüseyn Bala İlqar </t>
  </si>
  <si>
    <t>132-4</t>
  </si>
  <si>
    <t>1005y</t>
  </si>
  <si>
    <t>Əzizov Əziz Neman</t>
  </si>
  <si>
    <t>Məmmədov Emil Vüqar</t>
  </si>
  <si>
    <t>Məmmədov Qüdrət Bilal</t>
  </si>
  <si>
    <t>Məmmədov Tofiq Pərviz</t>
  </si>
  <si>
    <t>3312y</t>
  </si>
  <si>
    <t>Sosial sahələrin iqtisadiyyatı</t>
  </si>
  <si>
    <t>Tomuyev Elməddin Qənbər</t>
  </si>
  <si>
    <t>Fənn sayı</t>
  </si>
  <si>
    <t>Rus iqtisad məktəbi</t>
  </si>
  <si>
    <t xml:space="preserve"> Abbasov Suad  Malik</t>
  </si>
  <si>
    <t xml:space="preserve"> Babayev Çingiz  İlkan</t>
  </si>
  <si>
    <t>159r</t>
  </si>
  <si>
    <t>133r</t>
  </si>
  <si>
    <t>Abdullayev Röyal Vahid</t>
  </si>
  <si>
    <t>139r</t>
  </si>
  <si>
    <t>Biznesin idarə edilməsi</t>
  </si>
  <si>
    <t>18r</t>
  </si>
  <si>
    <t>Əfəndiyev Amin  Müşfiq</t>
  </si>
  <si>
    <t>Əliyev Asim Habil</t>
  </si>
  <si>
    <t>Əliyev Saleh İbadulla</t>
  </si>
  <si>
    <t xml:space="preserve">Əliyev Teymur Cəfər </t>
  </si>
  <si>
    <t>Əliyeva Fəridə Şakir</t>
  </si>
  <si>
    <t>Həmidli Fariz Mübariz</t>
  </si>
  <si>
    <t>Hüseynov Murad  Nadir</t>
  </si>
  <si>
    <t>2103y</t>
  </si>
  <si>
    <t>İqtisadiyyatın tənzimlənməsi</t>
  </si>
  <si>
    <t>Hüseynzadə Rəşad Allahverdi</t>
  </si>
  <si>
    <t>Kəsirli Ülvi Nadir</t>
  </si>
  <si>
    <t>2204y</t>
  </si>
  <si>
    <t>Quliyev Həzrət Mahmud</t>
  </si>
  <si>
    <t>161r</t>
  </si>
  <si>
    <t>Rəsulova Fidan Rafiq</t>
  </si>
  <si>
    <t>Rüstəmov Ruslan Natiq</t>
  </si>
  <si>
    <t>Salamzade   İlkin Namik</t>
  </si>
  <si>
    <t>Səfərov Orxan Fərman</t>
  </si>
  <si>
    <t>Biznes və menecment</t>
  </si>
  <si>
    <t xml:space="preserve">II </t>
  </si>
  <si>
    <t>Haxıyev Əliheydər Elşad</t>
  </si>
  <si>
    <t>Aslanov Zeynalabdin Şahin</t>
  </si>
  <si>
    <t>İsalı Nemət Əli</t>
  </si>
  <si>
    <t>Fənnin 
kodu</t>
  </si>
  <si>
    <t>Əlaqə 
nömrəsi</t>
  </si>
  <si>
    <t>Ərizəni qəbul 
edən tyutor</t>
  </si>
  <si>
    <t>Ödənilən 
məbləğ</t>
  </si>
  <si>
    <t>Borcun yarandığı 
tədris ili və semestr</t>
  </si>
  <si>
    <t>Beynəlxalq İqtisadiyyat Məktəbi</t>
  </si>
  <si>
    <t>Abbasov Rüfət Mustafa</t>
  </si>
  <si>
    <t>ingilis</t>
  </si>
  <si>
    <t>0505420013</t>
  </si>
  <si>
    <t>Hacıbəyova Sevda</t>
  </si>
  <si>
    <t>AA_13_17_03_1006_3105y_Ehtimal nəzəriyyəsi və riyazi statistika</t>
  </si>
  <si>
    <t>Muhasibat uçotu və audit</t>
  </si>
  <si>
    <t>Abbasov Saqif Müşviq</t>
  </si>
  <si>
    <t>0708008580</t>
  </si>
  <si>
    <t>AA_13_16_03_1043_2605y_Maliyyə uçotu</t>
  </si>
  <si>
    <t>Abdullazadə Balahəsən İmran</t>
  </si>
  <si>
    <t>2612y</t>
  </si>
  <si>
    <t>Vergi əməliyyatlarının uçotu</t>
  </si>
  <si>
    <t>0503435303</t>
  </si>
  <si>
    <t>AA_13_15_03_1042_2612y_Vergi əməliyyatlarının uçotu</t>
  </si>
  <si>
    <t>Alroomi Shamlan Saud Abdulaziz</t>
  </si>
  <si>
    <t>2703y</t>
  </si>
  <si>
    <t>Politologiya</t>
  </si>
  <si>
    <t>0506817020</t>
  </si>
  <si>
    <t>AA_13_17_03_1006_2703y_Politologiya</t>
  </si>
  <si>
    <t>Arogun Michael Oluwasegun</t>
  </si>
  <si>
    <t>0708237134</t>
  </si>
  <si>
    <t>AA_13_16_03_1005_1803y_Ekonometrika</t>
  </si>
  <si>
    <t>Maliyyə nəzarəti və audit</t>
  </si>
  <si>
    <t>AA_13_15_03_1023_2204y_Maliyyə nəzarəti və audit</t>
  </si>
  <si>
    <t>Bağırov Azər Nurəddin</t>
  </si>
  <si>
    <t>0514612111</t>
  </si>
  <si>
    <t>-</t>
  </si>
  <si>
    <t>İqtisdiyyat</t>
  </si>
  <si>
    <t>Cəfərov Eşqin Ayaz</t>
  </si>
  <si>
    <t>0773821782</t>
  </si>
  <si>
    <t>Əlizadə Əlsəfa Əli</t>
  </si>
  <si>
    <t>0509949713</t>
  </si>
  <si>
    <t>AA_13_15_03_1003_0402y_Bank işi</t>
  </si>
  <si>
    <t>Həsənov Rəsul Ağəli</t>
  </si>
  <si>
    <t>0503765347</t>
  </si>
  <si>
    <t>AA_13_15_03_1023_2501y_Azərbaycan iqtisadiyyatı</t>
  </si>
  <si>
    <t>AA_13_17_03_1044_1908y_Mikroiqtisadiyyat</t>
  </si>
  <si>
    <t>Hüseynov Asim Nazim</t>
  </si>
  <si>
    <t>Xarici dili 2</t>
  </si>
  <si>
    <t>0506775488</t>
  </si>
  <si>
    <t>AA_13_17_03_1006_3902y_Xarici dil 2</t>
  </si>
  <si>
    <t>İsmayılzadə Gülüm Əli</t>
  </si>
  <si>
    <t>0775664287</t>
  </si>
  <si>
    <t>Kanopkina Dinara  Aleksandrovna</t>
  </si>
  <si>
    <t>0507774074</t>
  </si>
  <si>
    <t>AA_13_15_03_1042_2002y_İdarəetmə təhlili</t>
  </si>
  <si>
    <t>Kərimov Orxan Vüqar</t>
  </si>
  <si>
    <t>0507110880</t>
  </si>
  <si>
    <t>Məmmədli Bəhruz Məkan</t>
  </si>
  <si>
    <t>0509969495</t>
  </si>
  <si>
    <t>Mikayılova Aysun Firdovsi</t>
  </si>
  <si>
    <t>0775063166</t>
  </si>
  <si>
    <t>AA_13_17_03_1028_0301y_Azərbaycan tarixi</t>
  </si>
  <si>
    <t>Nəzərli Fazil Natiq</t>
  </si>
  <si>
    <t>0703951000</t>
  </si>
  <si>
    <t>AA_13_15_03_1081_2103y_İqtisadiyyatın tənzimlənməsi</t>
  </si>
  <si>
    <t>Qafarov Elgün Məhərrəm</t>
  </si>
  <si>
    <t>0504626364</t>
  </si>
  <si>
    <t>Rüstəmova Günel Azad</t>
  </si>
  <si>
    <t>İnsan resurslarını idarə edilməsi</t>
  </si>
  <si>
    <t>0502128476</t>
  </si>
  <si>
    <t>AA_13_15_03_1081_1005y_İnsan resurslarının idarə olunması</t>
  </si>
  <si>
    <t>Şmidt Janna Alibekovna</t>
  </si>
  <si>
    <t>0516609566</t>
  </si>
  <si>
    <t>Vətəni Pərviz Firudun</t>
  </si>
  <si>
    <t>0559449662</t>
  </si>
  <si>
    <t>Zeynalov Zərqəm Firidun</t>
  </si>
  <si>
    <t>0514947045</t>
  </si>
  <si>
    <t>SEMESTR</t>
  </si>
  <si>
    <t>SABAH Mərkəzi</t>
  </si>
  <si>
    <t>S2_Marketinq</t>
  </si>
  <si>
    <t>Məmmədova Səbinə Məhərrəm</t>
  </si>
  <si>
    <t>2306y</t>
  </si>
  <si>
    <t>Logistika</t>
  </si>
  <si>
    <t>055-536-09-66</t>
  </si>
  <si>
    <t>AA_18_14_01_S2_Marketinq_2306y_Logistika</t>
  </si>
  <si>
    <t>Y-3</t>
  </si>
  <si>
    <t>S_16_01_403</t>
  </si>
  <si>
    <t>Mahmudov Teymur Əkbər</t>
  </si>
  <si>
    <t>050-442-22-54</t>
  </si>
  <si>
    <t>AA_18_S_16_01_403_2203y_Maliyyə</t>
  </si>
  <si>
    <t>Y-2</t>
  </si>
  <si>
    <t>3005y</t>
  </si>
  <si>
    <t>Qiymət və qiymətləndirmə</t>
  </si>
  <si>
    <t>AA_18_S_16_01_403_3005y_Qiymət və qiymətləndirmə</t>
  </si>
  <si>
    <t>Mirkişiyeva Leyla Azər</t>
  </si>
  <si>
    <t>050-330-67-17</t>
  </si>
  <si>
    <t>S2_Maliyyə_2</t>
  </si>
  <si>
    <t>Allahyarov Namiq Natiq</t>
  </si>
  <si>
    <t>2201y</t>
  </si>
  <si>
    <t>Büdcə sistemi</t>
  </si>
  <si>
    <t>055-818-24-10</t>
  </si>
  <si>
    <t>AA_18_14_01_S2_Maliyyə_1_2201y_Büdcə sistemi</t>
  </si>
  <si>
    <t>S_17_03_404</t>
  </si>
  <si>
    <t>Məmmədova Mərva İlyas</t>
  </si>
  <si>
    <t>051-663-18-80</t>
  </si>
  <si>
    <t>AA_18_16_S_17_03_404_2602y_Mühasibat uçotu</t>
  </si>
  <si>
    <t>P-2</t>
  </si>
  <si>
    <t>Süleymanov Məhəmməd İlqar</t>
  </si>
  <si>
    <t>070-583-68-78</t>
  </si>
  <si>
    <t>AA_18_15_S_16_03_404_2203y_Maliyyə</t>
  </si>
  <si>
    <t>P-3</t>
  </si>
  <si>
    <t>AA_18_15_S_16_03_404_3005y_Qiymət və qiymətləndirmə</t>
  </si>
  <si>
    <t>Budaqlı Fuad Afiq</t>
  </si>
  <si>
    <t>055-498-81-98</t>
  </si>
  <si>
    <t>S_17_01_404</t>
  </si>
  <si>
    <t>Əlyarova Aygün Vadim</t>
  </si>
  <si>
    <t>051-934-57-37</t>
  </si>
  <si>
    <t>AA_18_15_S_16_01_404_2203y_Maliyyə</t>
  </si>
  <si>
    <t>S2_İQT_1</t>
  </si>
  <si>
    <t>Əliyev Renat Asif</t>
  </si>
  <si>
    <t>051-552-90-36</t>
  </si>
  <si>
    <t>AA_18_14_01_S2_İqtisadiyyat_1_3312y_Sosial sahələrin iqtisadiyyatı</t>
  </si>
  <si>
    <t>S2_Bİ</t>
  </si>
  <si>
    <t>Salahova Aynur Firdovsi</t>
  </si>
  <si>
    <t>0608y</t>
  </si>
  <si>
    <t>Gömrük işinin təşkili və idarə olunması</t>
  </si>
  <si>
    <t>055-528-96-66</t>
  </si>
  <si>
    <t>AA_18_14_01_S2_Bİ_0608y_Gömrük işinin təşkili və idarə olunması</t>
  </si>
  <si>
    <t xml:space="preserve"> F</t>
  </si>
  <si>
    <t>P-4</t>
  </si>
  <si>
    <t>S2_Mühasibat_1</t>
  </si>
  <si>
    <t>Məmmədli Elnur Qabil</t>
  </si>
  <si>
    <t>050-735-53-96</t>
  </si>
  <si>
    <t>AA_18_14_01_S2_Mühasibat_1_2607y_Maliyyə hesabatı</t>
  </si>
  <si>
    <t>S_17_01_407</t>
  </si>
  <si>
    <t>Niftalıyev Fərid Elmidar</t>
  </si>
  <si>
    <t>0104y</t>
  </si>
  <si>
    <t>Ərzaq təhlükəsizliyi</t>
  </si>
  <si>
    <t>051-607-07-37</t>
  </si>
  <si>
    <t>AA_18_16_S_17_01_407_0104y_Ərzaq təhlükəsizliyi</t>
  </si>
  <si>
    <t>Sultanlı Samir Nazim</t>
  </si>
  <si>
    <t>055-222-33-74</t>
  </si>
  <si>
    <t>Saat</t>
  </si>
  <si>
    <t>Həşimzadə Əfruz Amin</t>
  </si>
  <si>
    <t>Musayev Səfa Seymur</t>
  </si>
  <si>
    <t>Mahmudova Nəzrin Natiq</t>
  </si>
  <si>
    <t xml:space="preserve"> Mikroiqtisadiyyat</t>
  </si>
  <si>
    <t>Hacıyev Nüsrət  Şakir</t>
  </si>
  <si>
    <t>Axundov Tofiq Vüqar</t>
  </si>
  <si>
    <t>Aslanov Elçin Vüqar</t>
  </si>
  <si>
    <t>Adigözəlov Saleh Xaqani</t>
  </si>
  <si>
    <t>Qasımov Soltan Cəlaləddin</t>
  </si>
  <si>
    <t>Miriyev Aslan Lətifağa</t>
  </si>
  <si>
    <t>İsmayılov Azad Fərasət</t>
  </si>
  <si>
    <t>İsgəndərov Kənan Yamən</t>
  </si>
  <si>
    <t>Eyvazov Nihad Alxan</t>
  </si>
  <si>
    <t>Əsgərli Fərid Əli</t>
  </si>
  <si>
    <t>Əliyev Rüfət Oqtay</t>
  </si>
  <si>
    <t>Əliyev Elnur Elmidar</t>
  </si>
  <si>
    <t>Ələskərov Bəxtiyar Teylur</t>
  </si>
  <si>
    <t>132-3</t>
  </si>
  <si>
    <t>Ələsgərov Elmir Samir</t>
  </si>
  <si>
    <t>Xəlilov Ağamoğlan Qorxmaz</t>
  </si>
  <si>
    <t>Qocayev Rüfət Rafiq</t>
  </si>
  <si>
    <t>Əlizadə Kamal Pərviz</t>
  </si>
  <si>
    <t xml:space="preserve">AZƏRBAYCAN DÖVLƏT İQTİSAD UNİVERSİTETİ </t>
  </si>
  <si>
    <t>İMTAHAN CƏDVƏLİ</t>
  </si>
  <si>
    <t>Ötən illərdə yaranmış akademik borcların ləğvi üzrə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</si>
</sst>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71E58"/>
      <name val="Times New Roman"/>
      <family val="1"/>
    </font>
    <font>
      <sz val="12"/>
      <name val="Times New Roman"/>
      <family val="1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5" fillId="0" borderId="0"/>
    <xf numFmtId="0" fontId="19" fillId="0" borderId="0"/>
    <xf numFmtId="0" fontId="1" fillId="0" borderId="0"/>
  </cellStyleXfs>
  <cellXfs count="1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/>
    <xf numFmtId="49" fontId="4" fillId="0" borderId="3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5" fillId="0" borderId="2" xfId="0" applyFont="1" applyFill="1" applyBorder="1"/>
    <xf numFmtId="0" fontId="4" fillId="0" borderId="2" xfId="0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3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20" fontId="0" fillId="0" borderId="1" xfId="0" applyNumberFormat="1" applyBorder="1"/>
    <xf numFmtId="0" fontId="20" fillId="0" borderId="3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6" fillId="0" borderId="0" xfId="4" applyFont="1" applyAlignment="1">
      <alignment horizontal="left"/>
    </xf>
    <xf numFmtId="20" fontId="6" fillId="0" borderId="1" xfId="4" applyNumberFormat="1" applyFont="1" applyBorder="1" applyAlignment="1">
      <alignment horizontal="left"/>
    </xf>
    <xf numFmtId="14" fontId="6" fillId="0" borderId="2" xfId="4" applyNumberFormat="1" applyFont="1" applyBorder="1" applyAlignment="1">
      <alignment horizontal="left"/>
    </xf>
    <xf numFmtId="0" fontId="6" fillId="0" borderId="1" xfId="4" applyFont="1" applyFill="1" applyBorder="1" applyAlignment="1">
      <alignment horizontal="left" wrapText="1"/>
    </xf>
    <xf numFmtId="0" fontId="9" fillId="2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/>
    </xf>
    <xf numFmtId="0" fontId="9" fillId="0" borderId="1" xfId="4" applyFont="1" applyFill="1" applyBorder="1" applyAlignment="1">
      <alignment horizontal="left"/>
    </xf>
    <xf numFmtId="0" fontId="9" fillId="0" borderId="1" xfId="4" applyFont="1" applyFill="1" applyBorder="1" applyAlignment="1">
      <alignment horizontal="left" wrapText="1"/>
    </xf>
    <xf numFmtId="0" fontId="6" fillId="0" borderId="1" xfId="4" applyFont="1" applyBorder="1" applyAlignment="1">
      <alignment horizontal="left"/>
    </xf>
    <xf numFmtId="0" fontId="9" fillId="2" borderId="1" xfId="4" applyFont="1" applyFill="1" applyBorder="1" applyAlignment="1">
      <alignment horizontal="left" wrapText="1"/>
    </xf>
    <xf numFmtId="0" fontId="9" fillId="2" borderId="1" xfId="4" applyFont="1" applyFill="1" applyBorder="1" applyAlignment="1">
      <alignment horizontal="left"/>
    </xf>
    <xf numFmtId="0" fontId="9" fillId="2" borderId="0" xfId="4" applyFont="1" applyFill="1" applyAlignment="1">
      <alignment horizontal="left"/>
    </xf>
    <xf numFmtId="0" fontId="9" fillId="0" borderId="1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9" fillId="0" borderId="6" xfId="4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 wrapText="1"/>
    </xf>
    <xf numFmtId="0" fontId="9" fillId="0" borderId="0" xfId="4" applyFont="1" applyFill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/>
    </xf>
    <xf numFmtId="0" fontId="6" fillId="0" borderId="1" xfId="4" applyFont="1" applyFill="1" applyBorder="1" applyAlignment="1">
      <alignment horizontal="left"/>
    </xf>
    <xf numFmtId="0" fontId="6" fillId="0" borderId="3" xfId="4" applyFont="1" applyFill="1" applyBorder="1" applyAlignment="1">
      <alignment horizontal="left"/>
    </xf>
    <xf numFmtId="0" fontId="8" fillId="0" borderId="3" xfId="4" applyFont="1" applyFill="1" applyBorder="1" applyAlignment="1">
      <alignment horizontal="left"/>
    </xf>
    <xf numFmtId="0" fontId="6" fillId="0" borderId="3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wrapText="1"/>
    </xf>
    <xf numFmtId="49" fontId="6" fillId="0" borderId="1" xfId="4" applyNumberFormat="1" applyFont="1" applyFill="1" applyBorder="1" applyAlignment="1">
      <alignment horizontal="left"/>
    </xf>
    <xf numFmtId="49" fontId="6" fillId="0" borderId="1" xfId="4" applyNumberFormat="1" applyFont="1" applyFill="1" applyBorder="1" applyAlignment="1">
      <alignment horizontal="left" vertical="center"/>
    </xf>
    <xf numFmtId="0" fontId="9" fillId="2" borderId="1" xfId="4" applyFont="1" applyFill="1" applyBorder="1" applyAlignment="1" applyProtection="1">
      <alignment horizontal="left" vertical="center" wrapText="1"/>
      <protection locked="0" hidden="1"/>
    </xf>
    <xf numFmtId="0" fontId="7" fillId="2" borderId="1" xfId="4" applyFont="1" applyFill="1" applyBorder="1" applyAlignment="1">
      <alignment horizontal="left" vertical="center"/>
    </xf>
    <xf numFmtId="0" fontId="9" fillId="0" borderId="1" xfId="4" applyFont="1" applyBorder="1" applyAlignment="1">
      <alignment horizontal="left" vertical="center"/>
    </xf>
    <xf numFmtId="0" fontId="1" fillId="0" borderId="0" xfId="4"/>
    <xf numFmtId="49" fontId="3" fillId="0" borderId="1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3"/>
    <cellStyle name="Обычный 3 2" xfId="2"/>
    <cellStyle name="Обычный 4" xfId="4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zoomScale="90" zoomScaleNormal="90" workbookViewId="0">
      <selection sqref="A1:I1"/>
    </sheetView>
  </sheetViews>
  <sheetFormatPr defaultRowHeight="15.75"/>
  <cols>
    <col min="1" max="1" width="6.140625" style="82" customWidth="1"/>
    <col min="2" max="2" width="24" style="82" customWidth="1"/>
    <col min="3" max="3" width="12.7109375" style="82" customWidth="1"/>
    <col min="4" max="4" width="9.140625" style="82"/>
    <col min="5" max="5" width="29" style="82" customWidth="1"/>
    <col min="6" max="6" width="12.85546875" style="82" customWidth="1"/>
    <col min="7" max="7" width="23" style="82" customWidth="1"/>
    <col min="8" max="8" width="17.140625" style="82" customWidth="1"/>
    <col min="9" max="16384" width="9.140625" style="82"/>
  </cols>
  <sheetData>
    <row r="1" spans="1:9" ht="26.25">
      <c r="A1" s="117" t="s">
        <v>267</v>
      </c>
      <c r="B1" s="117"/>
      <c r="C1" s="117"/>
      <c r="D1" s="117"/>
      <c r="E1" s="117"/>
      <c r="F1" s="117"/>
      <c r="G1" s="117"/>
      <c r="H1" s="117"/>
      <c r="I1" s="117"/>
    </row>
    <row r="2" spans="1:9" ht="27.75" customHeight="1">
      <c r="A2" s="118" t="s">
        <v>269</v>
      </c>
      <c r="B2" s="118"/>
      <c r="C2" s="118"/>
      <c r="D2" s="118"/>
      <c r="E2" s="118"/>
      <c r="F2" s="118"/>
      <c r="G2" s="118"/>
      <c r="H2" s="118"/>
      <c r="I2" s="118"/>
    </row>
    <row r="3" spans="1:9" ht="30.75">
      <c r="A3" s="119" t="s">
        <v>268</v>
      </c>
      <c r="B3" s="119"/>
      <c r="C3" s="119"/>
      <c r="D3" s="119"/>
      <c r="E3" s="119"/>
      <c r="F3" s="119"/>
      <c r="G3" s="119"/>
      <c r="H3" s="119"/>
      <c r="I3" s="119"/>
    </row>
    <row r="4" spans="1:9" s="113" customFormat="1" ht="31.5">
      <c r="A4" s="115" t="s">
        <v>0</v>
      </c>
      <c r="B4" s="116" t="s">
        <v>1</v>
      </c>
      <c r="C4" s="116" t="s">
        <v>3</v>
      </c>
      <c r="D4" s="116" t="s">
        <v>4</v>
      </c>
      <c r="E4" s="115" t="s">
        <v>5</v>
      </c>
      <c r="F4" s="115" t="s">
        <v>6</v>
      </c>
      <c r="G4" s="115" t="s">
        <v>7</v>
      </c>
      <c r="H4" s="114" t="s">
        <v>52</v>
      </c>
      <c r="I4" s="114" t="s">
        <v>244</v>
      </c>
    </row>
    <row r="5" spans="1:9">
      <c r="A5" s="112">
        <v>1</v>
      </c>
      <c r="B5" s="86" t="s">
        <v>17</v>
      </c>
      <c r="C5" s="86" t="s">
        <v>37</v>
      </c>
      <c r="D5" s="86">
        <v>652</v>
      </c>
      <c r="E5" s="86" t="s">
        <v>266</v>
      </c>
      <c r="F5" s="86" t="s">
        <v>38</v>
      </c>
      <c r="G5" s="110" t="s">
        <v>39</v>
      </c>
      <c r="H5" s="84">
        <v>43284</v>
      </c>
      <c r="I5" s="83">
        <v>0.41666666666666669</v>
      </c>
    </row>
    <row r="6" spans="1:9">
      <c r="A6" s="112">
        <v>2</v>
      </c>
      <c r="B6" s="97" t="s">
        <v>17</v>
      </c>
      <c r="C6" s="97" t="s">
        <v>24</v>
      </c>
      <c r="D6" s="97">
        <v>618</v>
      </c>
      <c r="E6" s="97" t="s">
        <v>45</v>
      </c>
      <c r="F6" s="97" t="s">
        <v>38</v>
      </c>
      <c r="G6" s="99" t="s">
        <v>39</v>
      </c>
      <c r="H6" s="84">
        <v>43284</v>
      </c>
      <c r="I6" s="83">
        <v>0.41666666666666669</v>
      </c>
    </row>
    <row r="7" spans="1:9">
      <c r="A7" s="112">
        <v>3</v>
      </c>
      <c r="B7" s="97" t="s">
        <v>17</v>
      </c>
      <c r="C7" s="97" t="s">
        <v>19</v>
      </c>
      <c r="D7" s="97">
        <v>604</v>
      </c>
      <c r="E7" s="97" t="s">
        <v>49</v>
      </c>
      <c r="F7" s="97" t="s">
        <v>38</v>
      </c>
      <c r="G7" s="99" t="s">
        <v>39</v>
      </c>
      <c r="H7" s="84">
        <v>43284</v>
      </c>
      <c r="I7" s="83">
        <v>0.41666666666666669</v>
      </c>
    </row>
    <row r="8" spans="1:9">
      <c r="A8" s="112">
        <v>4</v>
      </c>
      <c r="B8" s="86" t="s">
        <v>17</v>
      </c>
      <c r="C8" s="86" t="s">
        <v>37</v>
      </c>
      <c r="D8" s="86">
        <v>656</v>
      </c>
      <c r="E8" s="86" t="s">
        <v>265</v>
      </c>
      <c r="F8" s="110" t="s">
        <v>38</v>
      </c>
      <c r="G8" s="110" t="s">
        <v>39</v>
      </c>
      <c r="H8" s="84">
        <v>43284</v>
      </c>
      <c r="I8" s="83">
        <v>0.41666666666666669</v>
      </c>
    </row>
    <row r="9" spans="1:9">
      <c r="A9" s="112">
        <v>5</v>
      </c>
      <c r="B9" s="86" t="s">
        <v>17</v>
      </c>
      <c r="C9" s="86" t="s">
        <v>37</v>
      </c>
      <c r="D9" s="86">
        <v>656</v>
      </c>
      <c r="E9" s="111" t="s">
        <v>264</v>
      </c>
      <c r="F9" s="86" t="s">
        <v>38</v>
      </c>
      <c r="G9" s="110" t="s">
        <v>39</v>
      </c>
      <c r="H9" s="84">
        <v>43284</v>
      </c>
      <c r="I9" s="83">
        <v>0.41666666666666669</v>
      </c>
    </row>
    <row r="10" spans="1:9">
      <c r="I10" s="90"/>
    </row>
    <row r="11" spans="1:9">
      <c r="A11" s="97">
        <v>6</v>
      </c>
      <c r="B11" s="96" t="s">
        <v>53</v>
      </c>
      <c r="C11" s="96" t="s">
        <v>37</v>
      </c>
      <c r="D11" s="88">
        <v>808</v>
      </c>
      <c r="E11" s="96" t="s">
        <v>61</v>
      </c>
      <c r="F11" s="86" t="s">
        <v>38</v>
      </c>
      <c r="G11" s="96" t="s">
        <v>39</v>
      </c>
      <c r="H11" s="84">
        <v>43284</v>
      </c>
      <c r="I11" s="83">
        <v>0.41666666666666669</v>
      </c>
    </row>
    <row r="12" spans="1:9">
      <c r="A12" s="97">
        <v>7</v>
      </c>
      <c r="B12" s="96" t="s">
        <v>53</v>
      </c>
      <c r="C12" s="88" t="s">
        <v>24</v>
      </c>
      <c r="D12" s="96">
        <v>844</v>
      </c>
      <c r="E12" s="96" t="s">
        <v>62</v>
      </c>
      <c r="F12" s="86" t="s">
        <v>38</v>
      </c>
      <c r="G12" s="94" t="s">
        <v>39</v>
      </c>
      <c r="H12" s="84">
        <v>43284</v>
      </c>
      <c r="I12" s="83">
        <v>0.41666666666666669</v>
      </c>
    </row>
    <row r="13" spans="1:9">
      <c r="A13" s="97">
        <v>8</v>
      </c>
      <c r="B13" s="96" t="s">
        <v>53</v>
      </c>
      <c r="C13" s="96" t="s">
        <v>37</v>
      </c>
      <c r="D13" s="88">
        <v>808</v>
      </c>
      <c r="E13" s="96" t="s">
        <v>263</v>
      </c>
      <c r="F13" s="86" t="s">
        <v>38</v>
      </c>
      <c r="G13" s="96" t="s">
        <v>39</v>
      </c>
      <c r="H13" s="84">
        <v>43284</v>
      </c>
      <c r="I13" s="83">
        <v>0.41666666666666669</v>
      </c>
    </row>
    <row r="14" spans="1:9">
      <c r="A14" s="97">
        <v>9</v>
      </c>
      <c r="B14" s="97" t="s">
        <v>53</v>
      </c>
      <c r="C14" s="97" t="s">
        <v>19</v>
      </c>
      <c r="D14" s="97" t="s">
        <v>262</v>
      </c>
      <c r="E14" s="102" t="s">
        <v>261</v>
      </c>
      <c r="F14" s="86" t="s">
        <v>38</v>
      </c>
      <c r="G14" s="102" t="s">
        <v>39</v>
      </c>
      <c r="H14" s="84">
        <v>43284</v>
      </c>
      <c r="I14" s="83">
        <v>0.41666666666666669</v>
      </c>
    </row>
    <row r="15" spans="1:9">
      <c r="A15" s="97">
        <v>10</v>
      </c>
      <c r="B15" s="97" t="s">
        <v>53</v>
      </c>
      <c r="C15" s="97" t="s">
        <v>19</v>
      </c>
      <c r="D15" s="97">
        <v>129</v>
      </c>
      <c r="E15" s="97" t="s">
        <v>260</v>
      </c>
      <c r="F15" s="86" t="s">
        <v>38</v>
      </c>
      <c r="G15" s="103" t="s">
        <v>39</v>
      </c>
      <c r="H15" s="84">
        <v>43284</v>
      </c>
      <c r="I15" s="83">
        <v>0.41666666666666669</v>
      </c>
    </row>
    <row r="16" spans="1:9">
      <c r="A16" s="97">
        <v>11</v>
      </c>
      <c r="B16" s="109" t="s">
        <v>53</v>
      </c>
      <c r="C16" s="109" t="s">
        <v>19</v>
      </c>
      <c r="D16" s="109">
        <v>130</v>
      </c>
      <c r="E16" s="109" t="s">
        <v>259</v>
      </c>
      <c r="F16" s="86" t="s">
        <v>38</v>
      </c>
      <c r="G16" s="108" t="s">
        <v>39</v>
      </c>
      <c r="H16" s="84">
        <v>43284</v>
      </c>
      <c r="I16" s="83">
        <v>0.41666666666666669</v>
      </c>
    </row>
    <row r="17" spans="1:9">
      <c r="A17" s="97">
        <v>12</v>
      </c>
      <c r="B17" s="96" t="s">
        <v>53</v>
      </c>
      <c r="C17" s="96" t="s">
        <v>37</v>
      </c>
      <c r="D17" s="88">
        <v>810</v>
      </c>
      <c r="E17" s="96" t="s">
        <v>258</v>
      </c>
      <c r="F17" s="86" t="s">
        <v>38</v>
      </c>
      <c r="G17" s="94" t="s">
        <v>39</v>
      </c>
      <c r="H17" s="84">
        <v>43284</v>
      </c>
      <c r="I17" s="83">
        <v>0.41666666666666669</v>
      </c>
    </row>
    <row r="18" spans="1:9">
      <c r="A18" s="97">
        <v>13</v>
      </c>
      <c r="B18" s="97" t="s">
        <v>53</v>
      </c>
      <c r="C18" s="97" t="s">
        <v>37</v>
      </c>
      <c r="D18" s="103">
        <v>111</v>
      </c>
      <c r="E18" s="102" t="s">
        <v>257</v>
      </c>
      <c r="F18" s="86" t="s">
        <v>38</v>
      </c>
      <c r="G18" s="102" t="s">
        <v>39</v>
      </c>
      <c r="H18" s="84">
        <v>43284</v>
      </c>
      <c r="I18" s="83">
        <v>0.41666666666666669</v>
      </c>
    </row>
    <row r="19" spans="1:9">
      <c r="A19" s="97">
        <v>14</v>
      </c>
      <c r="B19" s="97" t="s">
        <v>53</v>
      </c>
      <c r="C19" s="97" t="s">
        <v>19</v>
      </c>
      <c r="D19" s="97">
        <v>131</v>
      </c>
      <c r="E19" s="97" t="s">
        <v>65</v>
      </c>
      <c r="F19" s="86" t="s">
        <v>38</v>
      </c>
      <c r="G19" s="103" t="s">
        <v>39</v>
      </c>
      <c r="H19" s="84">
        <v>43284</v>
      </c>
      <c r="I19" s="83">
        <v>0.41666666666666669</v>
      </c>
    </row>
    <row r="20" spans="1:9">
      <c r="A20" s="97">
        <v>15</v>
      </c>
      <c r="B20" s="97" t="s">
        <v>53</v>
      </c>
      <c r="C20" s="97" t="s">
        <v>37</v>
      </c>
      <c r="D20" s="97">
        <v>100</v>
      </c>
      <c r="E20" s="107" t="s">
        <v>256</v>
      </c>
      <c r="F20" s="86" t="s">
        <v>38</v>
      </c>
      <c r="G20" s="103" t="s">
        <v>39</v>
      </c>
      <c r="H20" s="84">
        <v>43284</v>
      </c>
      <c r="I20" s="83">
        <v>0.41666666666666669</v>
      </c>
    </row>
    <row r="21" spans="1:9">
      <c r="A21" s="97">
        <v>16</v>
      </c>
      <c r="B21" s="97" t="s">
        <v>53</v>
      </c>
      <c r="C21" s="97" t="s">
        <v>37</v>
      </c>
      <c r="D21" s="97">
        <v>104</v>
      </c>
      <c r="E21" s="107" t="s">
        <v>255</v>
      </c>
      <c r="F21" s="86" t="s">
        <v>38</v>
      </c>
      <c r="G21" s="103" t="s">
        <v>39</v>
      </c>
      <c r="H21" s="84">
        <v>43284</v>
      </c>
      <c r="I21" s="83">
        <v>0.41666666666666669</v>
      </c>
    </row>
    <row r="22" spans="1:9">
      <c r="A22" s="97">
        <v>17</v>
      </c>
      <c r="B22" s="106" t="s">
        <v>53</v>
      </c>
      <c r="C22" s="106" t="s">
        <v>37</v>
      </c>
      <c r="D22" s="106">
        <v>106</v>
      </c>
      <c r="E22" s="105" t="s">
        <v>66</v>
      </c>
      <c r="F22" s="86" t="s">
        <v>38</v>
      </c>
      <c r="G22" s="104" t="s">
        <v>39</v>
      </c>
      <c r="H22" s="84">
        <v>43284</v>
      </c>
      <c r="I22" s="83">
        <v>0.41666666666666669</v>
      </c>
    </row>
    <row r="23" spans="1:9">
      <c r="A23" s="97">
        <v>18</v>
      </c>
      <c r="B23" s="97" t="s">
        <v>53</v>
      </c>
      <c r="C23" s="97" t="s">
        <v>37</v>
      </c>
      <c r="D23" s="97">
        <v>100</v>
      </c>
      <c r="E23" s="102" t="s">
        <v>67</v>
      </c>
      <c r="F23" s="86" t="s">
        <v>38</v>
      </c>
      <c r="G23" s="103" t="s">
        <v>39</v>
      </c>
      <c r="H23" s="84">
        <v>43284</v>
      </c>
      <c r="I23" s="83">
        <v>0.41666666666666669</v>
      </c>
    </row>
    <row r="24" spans="1:9">
      <c r="A24" s="97">
        <v>19</v>
      </c>
      <c r="B24" s="96" t="s">
        <v>53</v>
      </c>
      <c r="C24" s="96" t="s">
        <v>37</v>
      </c>
      <c r="D24" s="88">
        <v>810</v>
      </c>
      <c r="E24" s="96" t="s">
        <v>68</v>
      </c>
      <c r="F24" s="86" t="s">
        <v>38</v>
      </c>
      <c r="G24" s="96" t="s">
        <v>39</v>
      </c>
      <c r="H24" s="84">
        <v>43284</v>
      </c>
      <c r="I24" s="83">
        <v>0.41666666666666669</v>
      </c>
    </row>
    <row r="25" spans="1:9">
      <c r="A25" s="97">
        <v>20</v>
      </c>
      <c r="B25" s="97" t="s">
        <v>53</v>
      </c>
      <c r="C25" s="97" t="s">
        <v>19</v>
      </c>
      <c r="D25" s="97" t="s">
        <v>63</v>
      </c>
      <c r="E25" s="102" t="s">
        <v>254</v>
      </c>
      <c r="F25" s="86" t="s">
        <v>38</v>
      </c>
      <c r="G25" s="97" t="s">
        <v>39</v>
      </c>
      <c r="H25" s="84">
        <v>43284</v>
      </c>
      <c r="I25" s="83">
        <v>0.41666666666666669</v>
      </c>
    </row>
    <row r="26" spans="1:9">
      <c r="A26" s="97">
        <v>21</v>
      </c>
      <c r="B26" s="96" t="s">
        <v>53</v>
      </c>
      <c r="C26" s="96" t="s">
        <v>37</v>
      </c>
      <c r="D26" s="96">
        <v>806</v>
      </c>
      <c r="E26" s="96" t="s">
        <v>253</v>
      </c>
      <c r="F26" s="86" t="s">
        <v>38</v>
      </c>
      <c r="G26" s="96" t="s">
        <v>39</v>
      </c>
      <c r="H26" s="84">
        <v>43284</v>
      </c>
      <c r="I26" s="83">
        <v>0.41666666666666669</v>
      </c>
    </row>
    <row r="27" spans="1:9">
      <c r="A27" s="97">
        <v>22</v>
      </c>
      <c r="B27" s="96" t="s">
        <v>53</v>
      </c>
      <c r="C27" s="96" t="s">
        <v>19</v>
      </c>
      <c r="D27" s="96">
        <v>838</v>
      </c>
      <c r="E27" s="89" t="s">
        <v>71</v>
      </c>
      <c r="F27" s="86" t="s">
        <v>38</v>
      </c>
      <c r="G27" s="96" t="s">
        <v>39</v>
      </c>
      <c r="H27" s="84">
        <v>43284</v>
      </c>
      <c r="I27" s="83">
        <v>0.41666666666666669</v>
      </c>
    </row>
    <row r="28" spans="1:9">
      <c r="I28" s="90"/>
    </row>
    <row r="29" spans="1:9">
      <c r="A29" s="96">
        <v>23</v>
      </c>
      <c r="B29" s="97" t="s">
        <v>73</v>
      </c>
      <c r="C29" s="96" t="s">
        <v>19</v>
      </c>
      <c r="D29" s="97">
        <v>519</v>
      </c>
      <c r="E29" s="96" t="s">
        <v>74</v>
      </c>
      <c r="F29" s="86" t="s">
        <v>38</v>
      </c>
      <c r="G29" s="94" t="s">
        <v>39</v>
      </c>
      <c r="H29" s="84">
        <v>43284</v>
      </c>
      <c r="I29" s="83">
        <v>0.41666666666666669</v>
      </c>
    </row>
    <row r="30" spans="1:9">
      <c r="A30" s="96">
        <v>24</v>
      </c>
      <c r="B30" s="97" t="s">
        <v>73</v>
      </c>
      <c r="C30" s="96" t="s">
        <v>37</v>
      </c>
      <c r="D30" s="96">
        <v>116</v>
      </c>
      <c r="E30" s="96" t="s">
        <v>75</v>
      </c>
      <c r="F30" s="86" t="s">
        <v>38</v>
      </c>
      <c r="G30" s="94" t="s">
        <v>39</v>
      </c>
      <c r="H30" s="84">
        <v>43284</v>
      </c>
      <c r="I30" s="83">
        <v>0.41666666666666669</v>
      </c>
    </row>
    <row r="31" spans="1:9">
      <c r="A31" s="96">
        <v>25</v>
      </c>
      <c r="B31" s="97" t="s">
        <v>73</v>
      </c>
      <c r="C31" s="96" t="s">
        <v>19</v>
      </c>
      <c r="D31" s="96" t="s">
        <v>77</v>
      </c>
      <c r="E31" s="94" t="s">
        <v>78</v>
      </c>
      <c r="F31" s="86" t="s">
        <v>38</v>
      </c>
      <c r="G31" s="94" t="s">
        <v>39</v>
      </c>
      <c r="H31" s="84">
        <v>43284</v>
      </c>
      <c r="I31" s="83">
        <v>0.41666666666666669</v>
      </c>
    </row>
    <row r="32" spans="1:9">
      <c r="A32" s="96">
        <v>26</v>
      </c>
      <c r="B32" s="97" t="s">
        <v>73</v>
      </c>
      <c r="C32" s="96" t="s">
        <v>19</v>
      </c>
      <c r="D32" s="96">
        <v>429</v>
      </c>
      <c r="E32" s="94" t="s">
        <v>252</v>
      </c>
      <c r="F32" s="86" t="s">
        <v>38</v>
      </c>
      <c r="G32" s="96" t="s">
        <v>39</v>
      </c>
      <c r="H32" s="84">
        <v>43284</v>
      </c>
      <c r="I32" s="83">
        <v>0.41666666666666669</v>
      </c>
    </row>
    <row r="33" spans="1:9">
      <c r="A33" s="96">
        <v>27</v>
      </c>
      <c r="B33" s="97" t="s">
        <v>73</v>
      </c>
      <c r="C33" s="96" t="s">
        <v>37</v>
      </c>
      <c r="D33" s="96">
        <v>116</v>
      </c>
      <c r="E33" s="96" t="s">
        <v>251</v>
      </c>
      <c r="F33" s="86" t="s">
        <v>38</v>
      </c>
      <c r="G33" s="96" t="s">
        <v>39</v>
      </c>
      <c r="H33" s="84">
        <v>43284</v>
      </c>
      <c r="I33" s="83">
        <v>0.41666666666666669</v>
      </c>
    </row>
    <row r="34" spans="1:9">
      <c r="A34" s="96">
        <v>28</v>
      </c>
      <c r="B34" s="97" t="s">
        <v>73</v>
      </c>
      <c r="C34" s="96" t="s">
        <v>19</v>
      </c>
      <c r="D34" s="96" t="s">
        <v>81</v>
      </c>
      <c r="E34" s="97" t="s">
        <v>250</v>
      </c>
      <c r="F34" s="86" t="s">
        <v>38</v>
      </c>
      <c r="G34" s="101" t="s">
        <v>39</v>
      </c>
      <c r="H34" s="84">
        <v>43284</v>
      </c>
      <c r="I34" s="83">
        <v>0.41666666666666669</v>
      </c>
    </row>
    <row r="35" spans="1:9">
      <c r="A35" s="96">
        <v>29</v>
      </c>
      <c r="B35" s="97" t="s">
        <v>73</v>
      </c>
      <c r="C35" s="97" t="s">
        <v>19</v>
      </c>
      <c r="D35" s="97">
        <v>961</v>
      </c>
      <c r="E35" s="97" t="s">
        <v>82</v>
      </c>
      <c r="F35" s="86" t="s">
        <v>38</v>
      </c>
      <c r="G35" s="99" t="s">
        <v>39</v>
      </c>
      <c r="H35" s="84">
        <v>43284</v>
      </c>
      <c r="I35" s="83">
        <v>0.41666666666666669</v>
      </c>
    </row>
    <row r="36" spans="1:9">
      <c r="A36" s="96">
        <v>30</v>
      </c>
      <c r="B36" s="97" t="s">
        <v>73</v>
      </c>
      <c r="C36" s="96" t="s">
        <v>19</v>
      </c>
      <c r="D36" s="96" t="s">
        <v>77</v>
      </c>
      <c r="E36" s="94" t="s">
        <v>83</v>
      </c>
      <c r="F36" s="86" t="s">
        <v>38</v>
      </c>
      <c r="G36" s="94" t="s">
        <v>39</v>
      </c>
      <c r="H36" s="84">
        <v>43284</v>
      </c>
      <c r="I36" s="83">
        <v>0.41666666666666669</v>
      </c>
    </row>
    <row r="37" spans="1:9">
      <c r="A37" s="96">
        <v>31</v>
      </c>
      <c r="B37" s="97" t="s">
        <v>73</v>
      </c>
      <c r="C37" s="96" t="s">
        <v>37</v>
      </c>
      <c r="D37" s="96">
        <v>116</v>
      </c>
      <c r="E37" s="96" t="s">
        <v>84</v>
      </c>
      <c r="F37" s="86" t="s">
        <v>38</v>
      </c>
      <c r="G37" s="94" t="s">
        <v>39</v>
      </c>
      <c r="H37" s="84">
        <v>43284</v>
      </c>
      <c r="I37" s="83">
        <v>0.41666666666666669</v>
      </c>
    </row>
    <row r="38" spans="1:9">
      <c r="A38" s="96">
        <v>32</v>
      </c>
      <c r="B38" s="97" t="s">
        <v>73</v>
      </c>
      <c r="C38" s="96" t="s">
        <v>37</v>
      </c>
      <c r="D38" s="96">
        <v>118</v>
      </c>
      <c r="E38" s="94" t="s">
        <v>85</v>
      </c>
      <c r="F38" s="86" t="s">
        <v>38</v>
      </c>
      <c r="G38" s="94" t="s">
        <v>39</v>
      </c>
      <c r="H38" s="84">
        <v>43284</v>
      </c>
      <c r="I38" s="83">
        <v>0.41666666666666669</v>
      </c>
    </row>
    <row r="39" spans="1:9">
      <c r="A39" s="96">
        <v>33</v>
      </c>
      <c r="B39" s="97" t="s">
        <v>73</v>
      </c>
      <c r="C39" s="97" t="s">
        <v>19</v>
      </c>
      <c r="D39" s="97">
        <v>809</v>
      </c>
      <c r="E39" s="97" t="s">
        <v>86</v>
      </c>
      <c r="F39" s="86" t="s">
        <v>38</v>
      </c>
      <c r="G39" s="99" t="s">
        <v>39</v>
      </c>
      <c r="H39" s="84">
        <v>43284</v>
      </c>
      <c r="I39" s="83">
        <v>0.41666666666666669</v>
      </c>
    </row>
    <row r="40" spans="1:9">
      <c r="A40" s="96">
        <v>34</v>
      </c>
      <c r="B40" s="97" t="s">
        <v>73</v>
      </c>
      <c r="C40" s="97" t="s">
        <v>37</v>
      </c>
      <c r="D40" s="97">
        <v>803</v>
      </c>
      <c r="E40" s="97" t="s">
        <v>249</v>
      </c>
      <c r="F40" s="86" t="s">
        <v>38</v>
      </c>
      <c r="G40" s="97" t="s">
        <v>39</v>
      </c>
      <c r="H40" s="84">
        <v>43284</v>
      </c>
      <c r="I40" s="83">
        <v>0.41666666666666669</v>
      </c>
    </row>
    <row r="41" spans="1:9">
      <c r="A41" s="96">
        <v>35</v>
      </c>
      <c r="B41" s="97" t="s">
        <v>73</v>
      </c>
      <c r="C41" s="97" t="s">
        <v>24</v>
      </c>
      <c r="D41" s="97">
        <v>953</v>
      </c>
      <c r="E41" s="97" t="s">
        <v>87</v>
      </c>
      <c r="F41" s="86" t="s">
        <v>38</v>
      </c>
      <c r="G41" s="99" t="s">
        <v>39</v>
      </c>
      <c r="H41" s="84">
        <v>43284</v>
      </c>
      <c r="I41" s="83">
        <v>0.41666666666666669</v>
      </c>
    </row>
    <row r="42" spans="1:9">
      <c r="A42" s="96">
        <v>36</v>
      </c>
      <c r="B42" s="97" t="s">
        <v>73</v>
      </c>
      <c r="C42" s="97" t="s">
        <v>37</v>
      </c>
      <c r="D42" s="97">
        <v>971</v>
      </c>
      <c r="E42" s="97" t="s">
        <v>88</v>
      </c>
      <c r="F42" s="86" t="s">
        <v>38</v>
      </c>
      <c r="G42" s="99" t="s">
        <v>39</v>
      </c>
      <c r="H42" s="84">
        <v>43284</v>
      </c>
      <c r="I42" s="83">
        <v>0.41666666666666669</v>
      </c>
    </row>
    <row r="43" spans="1:9">
      <c r="A43" s="96">
        <v>37</v>
      </c>
      <c r="B43" s="97" t="s">
        <v>73</v>
      </c>
      <c r="C43" s="96" t="s">
        <v>19</v>
      </c>
      <c r="D43" s="96" t="s">
        <v>77</v>
      </c>
      <c r="E43" s="97" t="s">
        <v>91</v>
      </c>
      <c r="F43" s="86" t="s">
        <v>38</v>
      </c>
      <c r="G43" s="94" t="s">
        <v>39</v>
      </c>
      <c r="H43" s="84">
        <v>43284</v>
      </c>
      <c r="I43" s="83">
        <v>0.41666666666666669</v>
      </c>
    </row>
    <row r="44" spans="1:9">
      <c r="A44" s="96">
        <v>38</v>
      </c>
      <c r="B44" s="97" t="s">
        <v>73</v>
      </c>
      <c r="C44" s="96" t="s">
        <v>37</v>
      </c>
      <c r="D44" s="96">
        <v>623</v>
      </c>
      <c r="E44" s="94" t="s">
        <v>92</v>
      </c>
      <c r="F44" s="86" t="s">
        <v>38</v>
      </c>
      <c r="G44" s="94" t="s">
        <v>39</v>
      </c>
      <c r="H44" s="84">
        <v>43284</v>
      </c>
      <c r="I44" s="83">
        <v>0.41666666666666669</v>
      </c>
    </row>
    <row r="45" spans="1:9">
      <c r="A45" s="96">
        <v>39</v>
      </c>
      <c r="B45" s="97" t="s">
        <v>73</v>
      </c>
      <c r="C45" s="96" t="s">
        <v>37</v>
      </c>
      <c r="D45" s="96">
        <v>115</v>
      </c>
      <c r="E45" s="94" t="s">
        <v>94</v>
      </c>
      <c r="F45" s="86" t="s">
        <v>38</v>
      </c>
      <c r="G45" s="94" t="s">
        <v>39</v>
      </c>
      <c r="H45" s="84">
        <v>43284</v>
      </c>
      <c r="I45" s="83">
        <v>0.41666666666666669</v>
      </c>
    </row>
    <row r="46" spans="1:9">
      <c r="A46" s="96">
        <v>40</v>
      </c>
      <c r="B46" s="97" t="s">
        <v>73</v>
      </c>
      <c r="C46" s="96" t="s">
        <v>24</v>
      </c>
      <c r="D46" s="96" t="s">
        <v>95</v>
      </c>
      <c r="E46" s="100" t="s">
        <v>96</v>
      </c>
      <c r="F46" s="86" t="s">
        <v>38</v>
      </c>
      <c r="G46" s="99" t="s">
        <v>39</v>
      </c>
      <c r="H46" s="84">
        <v>43284</v>
      </c>
      <c r="I46" s="83">
        <v>0.41666666666666669</v>
      </c>
    </row>
    <row r="47" spans="1:9">
      <c r="A47" s="96">
        <v>41</v>
      </c>
      <c r="B47" s="97" t="s">
        <v>73</v>
      </c>
      <c r="C47" s="98" t="s">
        <v>19</v>
      </c>
      <c r="D47" s="98" t="s">
        <v>79</v>
      </c>
      <c r="E47" s="96" t="s">
        <v>97</v>
      </c>
      <c r="F47" s="86" t="s">
        <v>38</v>
      </c>
      <c r="G47" s="94" t="s">
        <v>248</v>
      </c>
      <c r="H47" s="84">
        <v>43284</v>
      </c>
      <c r="I47" s="83">
        <v>0.41666666666666669</v>
      </c>
    </row>
    <row r="48" spans="1:9">
      <c r="A48" s="96">
        <v>42</v>
      </c>
      <c r="B48" s="97" t="s">
        <v>73</v>
      </c>
      <c r="C48" s="96" t="s">
        <v>37</v>
      </c>
      <c r="D48" s="96">
        <v>115</v>
      </c>
      <c r="E48" s="96" t="s">
        <v>98</v>
      </c>
      <c r="F48" s="86" t="s">
        <v>38</v>
      </c>
      <c r="G48" s="94" t="s">
        <v>39</v>
      </c>
      <c r="H48" s="84">
        <v>43284</v>
      </c>
      <c r="I48" s="83">
        <v>0.41666666666666669</v>
      </c>
    </row>
    <row r="49" spans="1:9">
      <c r="A49" s="96">
        <v>43</v>
      </c>
      <c r="B49" s="97" t="s">
        <v>73</v>
      </c>
      <c r="C49" s="96" t="s">
        <v>24</v>
      </c>
      <c r="D49" s="96" t="s">
        <v>76</v>
      </c>
      <c r="E49" s="95" t="s">
        <v>99</v>
      </c>
      <c r="F49" s="86" t="s">
        <v>38</v>
      </c>
      <c r="G49" s="94" t="s">
        <v>39</v>
      </c>
      <c r="H49" s="84">
        <v>43284</v>
      </c>
      <c r="I49" s="83">
        <v>0.41666666666666669</v>
      </c>
    </row>
    <row r="50" spans="1:9">
      <c r="I50" s="90"/>
    </row>
    <row r="51" spans="1:9">
      <c r="A51" s="86">
        <v>44</v>
      </c>
      <c r="B51" s="92" t="s">
        <v>100</v>
      </c>
      <c r="C51" s="92" t="s">
        <v>19</v>
      </c>
      <c r="D51" s="92">
        <v>66</v>
      </c>
      <c r="E51" s="93" t="s">
        <v>103</v>
      </c>
      <c r="F51" s="86" t="s">
        <v>38</v>
      </c>
      <c r="G51" s="92" t="s">
        <v>39</v>
      </c>
      <c r="H51" s="84">
        <v>43284</v>
      </c>
      <c r="I51" s="83">
        <v>0.41666666666666669</v>
      </c>
    </row>
    <row r="52" spans="1:9">
      <c r="A52" s="92">
        <v>45</v>
      </c>
      <c r="B52" s="92" t="s">
        <v>100</v>
      </c>
      <c r="C52" s="92" t="s">
        <v>101</v>
      </c>
      <c r="D52" s="92">
        <v>524</v>
      </c>
      <c r="E52" s="92" t="s">
        <v>102</v>
      </c>
      <c r="F52" s="86" t="s">
        <v>38</v>
      </c>
      <c r="G52" s="92" t="s">
        <v>39</v>
      </c>
      <c r="H52" s="84">
        <v>43284</v>
      </c>
      <c r="I52" s="83">
        <v>0.41666666666666669</v>
      </c>
    </row>
    <row r="53" spans="1:9">
      <c r="A53" s="86">
        <v>46</v>
      </c>
      <c r="B53" s="92" t="s">
        <v>100</v>
      </c>
      <c r="C53" s="92" t="s">
        <v>37</v>
      </c>
      <c r="D53" s="92">
        <v>71</v>
      </c>
      <c r="E53" s="92" t="s">
        <v>104</v>
      </c>
      <c r="F53" s="86" t="s">
        <v>38</v>
      </c>
      <c r="G53" s="92" t="s">
        <v>39</v>
      </c>
      <c r="H53" s="84">
        <v>43284</v>
      </c>
      <c r="I53" s="83">
        <v>0.41666666666666669</v>
      </c>
    </row>
    <row r="54" spans="1:9">
      <c r="A54" s="86">
        <v>47</v>
      </c>
      <c r="B54" s="92" t="s">
        <v>100</v>
      </c>
      <c r="C54" s="92" t="s">
        <v>37</v>
      </c>
      <c r="D54" s="92">
        <v>75</v>
      </c>
      <c r="E54" s="92" t="s">
        <v>247</v>
      </c>
      <c r="F54" s="86" t="s">
        <v>38</v>
      </c>
      <c r="G54" s="91" t="s">
        <v>39</v>
      </c>
      <c r="H54" s="84">
        <v>43284</v>
      </c>
      <c r="I54" s="83">
        <v>0.41666666666666669</v>
      </c>
    </row>
    <row r="55" spans="1:9">
      <c r="A55" s="92">
        <v>48</v>
      </c>
      <c r="B55" s="92" t="s">
        <v>100</v>
      </c>
      <c r="C55" s="92" t="s">
        <v>37</v>
      </c>
      <c r="D55" s="92">
        <v>524</v>
      </c>
      <c r="E55" s="92" t="s">
        <v>246</v>
      </c>
      <c r="F55" s="86" t="s">
        <v>38</v>
      </c>
      <c r="G55" s="91" t="s">
        <v>39</v>
      </c>
      <c r="H55" s="84">
        <v>43284</v>
      </c>
      <c r="I55" s="83">
        <v>0.41666666666666669</v>
      </c>
    </row>
    <row r="56" spans="1:9">
      <c r="I56" s="90"/>
    </row>
    <row r="57" spans="1:9" ht="31.5">
      <c r="A57" s="88">
        <v>49</v>
      </c>
      <c r="B57" s="89" t="s">
        <v>110</v>
      </c>
      <c r="C57" s="88" t="s">
        <v>37</v>
      </c>
      <c r="D57" s="88">
        <v>1082</v>
      </c>
      <c r="E57" s="87" t="s">
        <v>245</v>
      </c>
      <c r="F57" s="86" t="s">
        <v>38</v>
      </c>
      <c r="G57" s="85" t="s">
        <v>39</v>
      </c>
      <c r="H57" s="84">
        <v>43284</v>
      </c>
      <c r="I57" s="83">
        <v>0.41666666666666669</v>
      </c>
    </row>
  </sheetData>
  <mergeCells count="3">
    <mergeCell ref="A1:I1"/>
    <mergeCell ref="A2:I2"/>
    <mergeCell ref="A3:I3"/>
  </mergeCells>
  <conditionalFormatting sqref="E5:E9">
    <cfRule type="duplicateValues" dxfId="9" priority="6"/>
  </conditionalFormatting>
  <conditionalFormatting sqref="E11:E27">
    <cfRule type="duplicateValues" dxfId="8" priority="5"/>
  </conditionalFormatting>
  <conditionalFormatting sqref="E29:E49">
    <cfRule type="duplicateValues" dxfId="7" priority="4"/>
  </conditionalFormatting>
  <conditionalFormatting sqref="E51:E55">
    <cfRule type="duplicateValues" dxfId="6" priority="3"/>
  </conditionalFormatting>
  <conditionalFormatting sqref="E57">
    <cfRule type="duplicateValues" dxfId="5" priority="2" stopIfTrue="1"/>
  </conditionalFormatting>
  <conditionalFormatting sqref="E4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30"/>
  <sheetViews>
    <sheetView workbookViewId="0">
      <selection activeCell="A2" sqref="A2:W2"/>
    </sheetView>
  </sheetViews>
  <sheetFormatPr defaultRowHeight="15" outlineLevelCol="1"/>
  <cols>
    <col min="2" max="2" width="20.28515625" style="3" customWidth="1"/>
    <col min="3" max="3" width="24.42578125" customWidth="1"/>
    <col min="6" max="6" width="28.42578125" customWidth="1"/>
    <col min="8" max="8" width="29.7109375" style="3" customWidth="1"/>
    <col min="9" max="10" width="9.140625" hidden="1" customWidth="1" outlineLevel="1"/>
    <col min="11" max="11" width="15.7109375" hidden="1" customWidth="1" outlineLevel="1"/>
    <col min="12" max="15" width="9.140625" hidden="1" customWidth="1" outlineLevel="1"/>
    <col min="16" max="16" width="26.28515625" style="3" hidden="1" customWidth="1" outlineLevel="1"/>
    <col min="17" max="20" width="9.140625" hidden="1" customWidth="1" outlineLevel="1"/>
    <col min="21" max="21" width="13.7109375" customWidth="1" collapsed="1"/>
    <col min="22" max="22" width="12.5703125" customWidth="1"/>
  </cols>
  <sheetData>
    <row r="1" spans="1:23" s="82" customFormat="1" ht="26.25">
      <c r="A1" s="117" t="s">
        <v>267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1:23" s="82" customFormat="1" ht="27.75" customHeight="1">
      <c r="A2" s="118" t="s">
        <v>269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s="82" customFormat="1" ht="30.75">
      <c r="A3" s="119" t="s">
        <v>268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1:23" ht="57">
      <c r="A4" s="11" t="s">
        <v>0</v>
      </c>
      <c r="B4" s="11" t="s">
        <v>1</v>
      </c>
      <c r="C4" s="12" t="s">
        <v>2</v>
      </c>
      <c r="D4" s="12" t="s">
        <v>3</v>
      </c>
      <c r="E4" s="12" t="s">
        <v>4</v>
      </c>
      <c r="F4" s="11" t="s">
        <v>5</v>
      </c>
      <c r="G4" s="11" t="s">
        <v>105</v>
      </c>
      <c r="H4" s="11" t="s">
        <v>7</v>
      </c>
      <c r="I4" s="11" t="s">
        <v>8</v>
      </c>
      <c r="J4" s="11" t="s">
        <v>9</v>
      </c>
      <c r="K4" s="13" t="s">
        <v>106</v>
      </c>
      <c r="L4" s="13" t="s">
        <v>107</v>
      </c>
      <c r="M4" s="11" t="s">
        <v>11</v>
      </c>
      <c r="N4" s="11" t="s">
        <v>108</v>
      </c>
      <c r="O4" s="11" t="s">
        <v>72</v>
      </c>
      <c r="P4" s="11" t="s">
        <v>12</v>
      </c>
      <c r="Q4" s="13" t="s">
        <v>13</v>
      </c>
      <c r="R4" s="13" t="s">
        <v>14</v>
      </c>
      <c r="S4" s="14" t="s">
        <v>15</v>
      </c>
      <c r="T4" s="14" t="s">
        <v>16</v>
      </c>
      <c r="U4" s="9" t="s">
        <v>109</v>
      </c>
      <c r="V4" s="77" t="s">
        <v>52</v>
      </c>
      <c r="W4" s="79" t="s">
        <v>244</v>
      </c>
    </row>
    <row r="5" spans="1:23" ht="45">
      <c r="A5" s="15">
        <v>1</v>
      </c>
      <c r="B5" s="44" t="s">
        <v>110</v>
      </c>
      <c r="C5" s="16" t="s">
        <v>54</v>
      </c>
      <c r="D5" s="15" t="s">
        <v>19</v>
      </c>
      <c r="E5" s="15">
        <v>1003</v>
      </c>
      <c r="F5" s="7" t="s">
        <v>111</v>
      </c>
      <c r="G5" s="15" t="s">
        <v>30</v>
      </c>
      <c r="H5" s="44" t="s">
        <v>31</v>
      </c>
      <c r="I5" s="15">
        <v>5</v>
      </c>
      <c r="J5" s="10" t="s">
        <v>112</v>
      </c>
      <c r="K5" s="17" t="s">
        <v>113</v>
      </c>
      <c r="L5" s="18" t="s">
        <v>114</v>
      </c>
      <c r="M5" s="10">
        <v>2600</v>
      </c>
      <c r="N5" s="19">
        <f t="shared" ref="N5:N30" si="0">ROUND((M5/60*I5)*25/100,2)</f>
        <v>54.17</v>
      </c>
      <c r="O5" s="10">
        <v>1</v>
      </c>
      <c r="P5" s="47" t="s">
        <v>115</v>
      </c>
      <c r="Q5" s="10">
        <v>27</v>
      </c>
      <c r="R5" s="10">
        <v>0</v>
      </c>
      <c r="S5" s="10">
        <f t="shared" ref="S5:S30" si="1">IF(R5="BR",Q5,IF(R5&gt;=17,Q5+R5,Q5))</f>
        <v>27</v>
      </c>
      <c r="T5" s="15" t="e">
        <f>#VALUE!</f>
        <v>#VALUE!</v>
      </c>
      <c r="U5" s="21" t="s">
        <v>56</v>
      </c>
      <c r="V5" s="4">
        <v>43286</v>
      </c>
      <c r="W5" s="81">
        <v>0.41666666666666669</v>
      </c>
    </row>
    <row r="6" spans="1:23" ht="30">
      <c r="A6" s="15">
        <v>2</v>
      </c>
      <c r="B6" s="44" t="s">
        <v>110</v>
      </c>
      <c r="C6" s="16" t="s">
        <v>116</v>
      </c>
      <c r="D6" s="15" t="s">
        <v>19</v>
      </c>
      <c r="E6" s="15">
        <v>1042</v>
      </c>
      <c r="F6" s="22" t="s">
        <v>117</v>
      </c>
      <c r="G6" s="15" t="s">
        <v>20</v>
      </c>
      <c r="H6" s="44" t="s">
        <v>21</v>
      </c>
      <c r="I6" s="15">
        <v>5</v>
      </c>
      <c r="J6" s="15" t="s">
        <v>112</v>
      </c>
      <c r="K6" s="23" t="s">
        <v>118</v>
      </c>
      <c r="L6" s="15" t="s">
        <v>114</v>
      </c>
      <c r="M6" s="15">
        <v>2500</v>
      </c>
      <c r="N6" s="19">
        <f t="shared" si="0"/>
        <v>52.08</v>
      </c>
      <c r="O6" s="15">
        <v>1</v>
      </c>
      <c r="P6" s="48" t="s">
        <v>119</v>
      </c>
      <c r="Q6" s="6">
        <v>34</v>
      </c>
      <c r="R6" s="6">
        <v>0</v>
      </c>
      <c r="S6" s="6">
        <f t="shared" si="1"/>
        <v>34</v>
      </c>
      <c r="T6" s="6" t="e">
        <f>#VALUE!</f>
        <v>#VALUE!</v>
      </c>
      <c r="U6" s="21" t="s">
        <v>58</v>
      </c>
      <c r="V6" s="4">
        <v>43286</v>
      </c>
      <c r="W6" s="81">
        <v>0.41666666666666669</v>
      </c>
    </row>
    <row r="7" spans="1:23" ht="30">
      <c r="A7" s="15">
        <v>3</v>
      </c>
      <c r="B7" s="44" t="s">
        <v>110</v>
      </c>
      <c r="C7" s="16" t="s">
        <v>116</v>
      </c>
      <c r="D7" s="15" t="s">
        <v>24</v>
      </c>
      <c r="E7" s="15">
        <v>1041</v>
      </c>
      <c r="F7" s="22" t="s">
        <v>120</v>
      </c>
      <c r="G7" s="24" t="s">
        <v>121</v>
      </c>
      <c r="H7" s="44" t="s">
        <v>122</v>
      </c>
      <c r="I7" s="15">
        <v>4</v>
      </c>
      <c r="J7" s="15" t="s">
        <v>112</v>
      </c>
      <c r="K7" s="17" t="s">
        <v>123</v>
      </c>
      <c r="L7" s="15" t="s">
        <v>114</v>
      </c>
      <c r="M7" s="10">
        <v>1900</v>
      </c>
      <c r="N7" s="19">
        <f t="shared" si="0"/>
        <v>31.67</v>
      </c>
      <c r="O7" s="10">
        <v>1</v>
      </c>
      <c r="P7" s="48" t="s">
        <v>124</v>
      </c>
      <c r="Q7" s="10">
        <v>27</v>
      </c>
      <c r="R7" s="10">
        <v>17</v>
      </c>
      <c r="S7" s="15">
        <f t="shared" si="1"/>
        <v>44</v>
      </c>
      <c r="T7" s="15" t="e">
        <f>#VALUE!</f>
        <v>#VALUE!</v>
      </c>
      <c r="U7" s="21" t="s">
        <v>59</v>
      </c>
      <c r="V7" s="4">
        <v>43286</v>
      </c>
      <c r="W7" s="81">
        <v>0.41666666666666669</v>
      </c>
    </row>
    <row r="8" spans="1:23" ht="30">
      <c r="A8" s="15">
        <v>4</v>
      </c>
      <c r="B8" s="44" t="s">
        <v>110</v>
      </c>
      <c r="C8" s="16" t="s">
        <v>54</v>
      </c>
      <c r="D8" s="15" t="s">
        <v>19</v>
      </c>
      <c r="E8" s="15">
        <v>1004</v>
      </c>
      <c r="F8" s="25" t="s">
        <v>125</v>
      </c>
      <c r="G8" s="15" t="s">
        <v>126</v>
      </c>
      <c r="H8" s="44" t="s">
        <v>127</v>
      </c>
      <c r="I8" s="15">
        <v>4</v>
      </c>
      <c r="J8" s="15" t="s">
        <v>112</v>
      </c>
      <c r="K8" s="23" t="s">
        <v>128</v>
      </c>
      <c r="L8" s="15" t="s">
        <v>114</v>
      </c>
      <c r="M8" s="15">
        <v>2600</v>
      </c>
      <c r="N8" s="19">
        <f t="shared" si="0"/>
        <v>43.33</v>
      </c>
      <c r="O8" s="26">
        <v>1</v>
      </c>
      <c r="P8" s="49" t="s">
        <v>129</v>
      </c>
      <c r="Q8" s="27">
        <v>36</v>
      </c>
      <c r="R8" s="6">
        <v>0</v>
      </c>
      <c r="S8" s="6">
        <f t="shared" si="1"/>
        <v>36</v>
      </c>
      <c r="T8" s="6" t="e">
        <f>#VALUE!</f>
        <v>#VALUE!</v>
      </c>
      <c r="U8" s="21" t="s">
        <v>55</v>
      </c>
      <c r="V8" s="4">
        <v>43286</v>
      </c>
      <c r="W8" s="81">
        <v>0.41666666666666669</v>
      </c>
    </row>
    <row r="9" spans="1:23" ht="30">
      <c r="A9" s="15">
        <v>5</v>
      </c>
      <c r="B9" s="44" t="s">
        <v>110</v>
      </c>
      <c r="C9" s="16" t="s">
        <v>25</v>
      </c>
      <c r="D9" s="15" t="s">
        <v>24</v>
      </c>
      <c r="E9" s="18">
        <v>1022</v>
      </c>
      <c r="F9" s="16" t="s">
        <v>130</v>
      </c>
      <c r="G9" s="28" t="s">
        <v>26</v>
      </c>
      <c r="H9" s="45" t="s">
        <v>27</v>
      </c>
      <c r="I9" s="18">
        <v>7</v>
      </c>
      <c r="J9" s="18" t="s">
        <v>112</v>
      </c>
      <c r="K9" s="30" t="s">
        <v>131</v>
      </c>
      <c r="L9" s="15" t="s">
        <v>114</v>
      </c>
      <c r="M9" s="18">
        <v>900</v>
      </c>
      <c r="N9" s="19">
        <f t="shared" si="0"/>
        <v>26.25</v>
      </c>
      <c r="O9" s="31">
        <v>2</v>
      </c>
      <c r="P9" s="48" t="s">
        <v>132</v>
      </c>
      <c r="Q9" s="32">
        <v>32</v>
      </c>
      <c r="R9" s="33">
        <v>8</v>
      </c>
      <c r="S9" s="33">
        <f t="shared" si="1"/>
        <v>32</v>
      </c>
      <c r="T9" s="33" t="e">
        <f>#VALUE!</f>
        <v>#VALUE!</v>
      </c>
      <c r="U9" s="21" t="s">
        <v>59</v>
      </c>
      <c r="V9" s="4">
        <v>43283</v>
      </c>
      <c r="W9" s="80">
        <v>0.45833333333333331</v>
      </c>
    </row>
    <row r="10" spans="1:23" ht="30">
      <c r="A10" s="15">
        <v>6</v>
      </c>
      <c r="B10" s="44" t="s">
        <v>110</v>
      </c>
      <c r="C10" s="16" t="s">
        <v>25</v>
      </c>
      <c r="D10" s="15" t="s">
        <v>24</v>
      </c>
      <c r="E10" s="15">
        <v>1022</v>
      </c>
      <c r="F10" s="16" t="s">
        <v>130</v>
      </c>
      <c r="G10" s="15" t="s">
        <v>93</v>
      </c>
      <c r="H10" s="44" t="s">
        <v>133</v>
      </c>
      <c r="I10" s="15">
        <v>5</v>
      </c>
      <c r="J10" s="15" t="s">
        <v>112</v>
      </c>
      <c r="K10" s="23" t="s">
        <v>131</v>
      </c>
      <c r="L10" s="15" t="s">
        <v>114</v>
      </c>
      <c r="M10" s="15">
        <v>900</v>
      </c>
      <c r="N10" s="19">
        <f t="shared" si="0"/>
        <v>18.75</v>
      </c>
      <c r="O10" s="26">
        <v>2</v>
      </c>
      <c r="P10" s="48" t="s">
        <v>134</v>
      </c>
      <c r="Q10" s="27">
        <v>22</v>
      </c>
      <c r="R10" s="6">
        <v>0</v>
      </c>
      <c r="S10" s="6">
        <f t="shared" si="1"/>
        <v>22</v>
      </c>
      <c r="T10" s="6" t="e">
        <f>#VALUE!</f>
        <v>#VALUE!</v>
      </c>
      <c r="U10" s="21" t="s">
        <v>58</v>
      </c>
      <c r="V10" s="4">
        <v>43286</v>
      </c>
      <c r="W10" s="81">
        <v>0.41666666666666669</v>
      </c>
    </row>
    <row r="11" spans="1:23" ht="30">
      <c r="A11" s="15">
        <v>7</v>
      </c>
      <c r="B11" s="44" t="s">
        <v>110</v>
      </c>
      <c r="C11" s="16" t="s">
        <v>54</v>
      </c>
      <c r="D11" s="10" t="s">
        <v>19</v>
      </c>
      <c r="E11" s="10">
        <v>1003</v>
      </c>
      <c r="F11" s="7" t="s">
        <v>135</v>
      </c>
      <c r="G11" s="10" t="s">
        <v>57</v>
      </c>
      <c r="H11" s="46" t="s">
        <v>60</v>
      </c>
      <c r="I11" s="10">
        <v>5</v>
      </c>
      <c r="J11" s="15" t="s">
        <v>112</v>
      </c>
      <c r="K11" s="17" t="s">
        <v>136</v>
      </c>
      <c r="L11" s="15" t="s">
        <v>114</v>
      </c>
      <c r="M11" s="10">
        <v>2600</v>
      </c>
      <c r="N11" s="19">
        <f t="shared" si="0"/>
        <v>54.17</v>
      </c>
      <c r="O11" s="34">
        <v>1</v>
      </c>
      <c r="P11" s="50" t="s">
        <v>137</v>
      </c>
      <c r="Q11" s="35">
        <v>30</v>
      </c>
      <c r="R11" s="10">
        <v>10</v>
      </c>
      <c r="S11" s="15">
        <f t="shared" si="1"/>
        <v>30</v>
      </c>
      <c r="T11" s="15" t="e">
        <f>#VALUE!</f>
        <v>#VALUE!</v>
      </c>
      <c r="U11" s="21" t="s">
        <v>55</v>
      </c>
      <c r="V11" s="4">
        <v>43286</v>
      </c>
      <c r="W11" s="81">
        <v>0.41666666666666669</v>
      </c>
    </row>
    <row r="12" spans="1:23" ht="30">
      <c r="A12" s="15">
        <v>8</v>
      </c>
      <c r="B12" s="44" t="s">
        <v>110</v>
      </c>
      <c r="C12" s="7" t="s">
        <v>138</v>
      </c>
      <c r="D12" s="10" t="s">
        <v>19</v>
      </c>
      <c r="E12" s="10">
        <v>1061</v>
      </c>
      <c r="F12" s="7" t="s">
        <v>139</v>
      </c>
      <c r="G12" s="35" t="s">
        <v>23</v>
      </c>
      <c r="H12" s="46" t="s">
        <v>25</v>
      </c>
      <c r="I12" s="10">
        <v>5</v>
      </c>
      <c r="J12" s="10" t="s">
        <v>112</v>
      </c>
      <c r="K12" s="17" t="s">
        <v>140</v>
      </c>
      <c r="L12" s="15" t="s">
        <v>114</v>
      </c>
      <c r="M12" s="15">
        <v>2300</v>
      </c>
      <c r="N12" s="19">
        <f t="shared" si="0"/>
        <v>47.92</v>
      </c>
      <c r="O12" s="34">
        <v>1</v>
      </c>
      <c r="P12" s="50" t="s">
        <v>137</v>
      </c>
      <c r="Q12" s="35">
        <v>45</v>
      </c>
      <c r="R12" s="10">
        <v>12</v>
      </c>
      <c r="S12" s="15">
        <f t="shared" si="1"/>
        <v>45</v>
      </c>
      <c r="T12" s="15" t="e">
        <f>#VALUE!</f>
        <v>#VALUE!</v>
      </c>
      <c r="U12" s="21" t="s">
        <v>55</v>
      </c>
      <c r="V12" s="4">
        <v>43286</v>
      </c>
      <c r="W12" s="81">
        <v>0.41666666666666669</v>
      </c>
    </row>
    <row r="13" spans="1:23" ht="30">
      <c r="A13" s="15">
        <v>9</v>
      </c>
      <c r="B13" s="44" t="s">
        <v>110</v>
      </c>
      <c r="C13" s="16" t="s">
        <v>25</v>
      </c>
      <c r="D13" s="15" t="s">
        <v>24</v>
      </c>
      <c r="E13" s="15">
        <v>1022</v>
      </c>
      <c r="F13" s="22" t="s">
        <v>141</v>
      </c>
      <c r="G13" s="15" t="s">
        <v>26</v>
      </c>
      <c r="H13" s="44" t="s">
        <v>27</v>
      </c>
      <c r="I13" s="15">
        <v>7</v>
      </c>
      <c r="J13" s="15" t="s">
        <v>112</v>
      </c>
      <c r="K13" s="23" t="s">
        <v>142</v>
      </c>
      <c r="L13" s="15" t="s">
        <v>114</v>
      </c>
      <c r="M13" s="15">
        <v>2000</v>
      </c>
      <c r="N13" s="19">
        <f t="shared" si="0"/>
        <v>58.33</v>
      </c>
      <c r="O13" s="26">
        <v>2</v>
      </c>
      <c r="P13" s="48" t="s">
        <v>132</v>
      </c>
      <c r="Q13" s="36">
        <v>24</v>
      </c>
      <c r="R13" s="15">
        <v>0</v>
      </c>
      <c r="S13" s="15">
        <f t="shared" si="1"/>
        <v>24</v>
      </c>
      <c r="T13" s="15" t="e">
        <f>#VALUE!</f>
        <v>#VALUE!</v>
      </c>
      <c r="U13" s="21" t="s">
        <v>55</v>
      </c>
      <c r="V13" s="4">
        <v>43283</v>
      </c>
      <c r="W13" s="80">
        <v>0.45833333333333331</v>
      </c>
    </row>
    <row r="14" spans="1:23" ht="30">
      <c r="A14" s="15">
        <v>10</v>
      </c>
      <c r="B14" s="44" t="s">
        <v>110</v>
      </c>
      <c r="C14" s="16" t="s">
        <v>25</v>
      </c>
      <c r="D14" s="15" t="s">
        <v>24</v>
      </c>
      <c r="E14" s="15">
        <v>1022</v>
      </c>
      <c r="F14" s="22" t="s">
        <v>141</v>
      </c>
      <c r="G14" s="24" t="s">
        <v>47</v>
      </c>
      <c r="H14" s="44" t="s">
        <v>48</v>
      </c>
      <c r="I14" s="15">
        <v>5</v>
      </c>
      <c r="J14" s="15" t="s">
        <v>112</v>
      </c>
      <c r="K14" s="23" t="s">
        <v>142</v>
      </c>
      <c r="L14" s="15" t="s">
        <v>114</v>
      </c>
      <c r="M14" s="15">
        <v>2000</v>
      </c>
      <c r="N14" s="19">
        <f t="shared" si="0"/>
        <v>41.67</v>
      </c>
      <c r="O14" s="26">
        <v>2</v>
      </c>
      <c r="P14" s="49" t="s">
        <v>143</v>
      </c>
      <c r="Q14" s="36">
        <v>41</v>
      </c>
      <c r="R14" s="15">
        <v>14</v>
      </c>
      <c r="S14" s="15">
        <f t="shared" si="1"/>
        <v>41</v>
      </c>
      <c r="T14" s="15" t="e">
        <f>#VALUE!</f>
        <v>#VALUE!</v>
      </c>
      <c r="U14" s="21" t="s">
        <v>55</v>
      </c>
      <c r="V14" s="4">
        <v>43286</v>
      </c>
      <c r="W14" s="81">
        <v>0.41666666666666669</v>
      </c>
    </row>
    <row r="15" spans="1:23" ht="30">
      <c r="A15" s="15">
        <v>11</v>
      </c>
      <c r="B15" s="44" t="s">
        <v>110</v>
      </c>
      <c r="C15" s="16" t="s">
        <v>80</v>
      </c>
      <c r="D15" s="15" t="s">
        <v>19</v>
      </c>
      <c r="E15" s="10">
        <v>1081</v>
      </c>
      <c r="F15" s="37" t="s">
        <v>144</v>
      </c>
      <c r="G15" s="15" t="s">
        <v>50</v>
      </c>
      <c r="H15" s="44" t="s">
        <v>51</v>
      </c>
      <c r="I15" s="15">
        <v>5</v>
      </c>
      <c r="J15" s="18" t="s">
        <v>112</v>
      </c>
      <c r="K15" s="17" t="s">
        <v>145</v>
      </c>
      <c r="L15" s="15" t="s">
        <v>114</v>
      </c>
      <c r="M15" s="10">
        <v>2500</v>
      </c>
      <c r="N15" s="19">
        <f t="shared" si="0"/>
        <v>52.08</v>
      </c>
      <c r="O15" s="34">
        <v>1</v>
      </c>
      <c r="P15" s="48" t="s">
        <v>146</v>
      </c>
      <c r="Q15" s="35">
        <v>34</v>
      </c>
      <c r="R15" s="10">
        <v>8</v>
      </c>
      <c r="S15" s="15">
        <f t="shared" si="1"/>
        <v>34</v>
      </c>
      <c r="T15" s="15" t="e">
        <f>#VALUE!</f>
        <v>#VALUE!</v>
      </c>
      <c r="U15" s="21" t="s">
        <v>55</v>
      </c>
      <c r="V15" s="4">
        <v>43286</v>
      </c>
      <c r="W15" s="81">
        <v>0.41666666666666669</v>
      </c>
    </row>
    <row r="16" spans="1:23" ht="30">
      <c r="A16" s="15">
        <v>12</v>
      </c>
      <c r="B16" s="44" t="s">
        <v>110</v>
      </c>
      <c r="C16" s="16" t="s">
        <v>80</v>
      </c>
      <c r="D16" s="15" t="s">
        <v>37</v>
      </c>
      <c r="E16" s="15">
        <v>1082</v>
      </c>
      <c r="F16" s="39" t="s">
        <v>148</v>
      </c>
      <c r="G16" s="6" t="s">
        <v>32</v>
      </c>
      <c r="H16" s="44" t="s">
        <v>149</v>
      </c>
      <c r="I16" s="15">
        <v>6</v>
      </c>
      <c r="J16" s="15" t="s">
        <v>112</v>
      </c>
      <c r="K16" s="23" t="s">
        <v>150</v>
      </c>
      <c r="L16" s="15" t="s">
        <v>114</v>
      </c>
      <c r="M16" s="15">
        <v>2500</v>
      </c>
      <c r="N16" s="19">
        <f t="shared" si="0"/>
        <v>62.5</v>
      </c>
      <c r="O16" s="26">
        <v>1</v>
      </c>
      <c r="P16" s="49" t="s">
        <v>151</v>
      </c>
      <c r="Q16" s="27">
        <v>40</v>
      </c>
      <c r="R16" s="6">
        <v>13</v>
      </c>
      <c r="S16" s="6">
        <f t="shared" si="1"/>
        <v>40</v>
      </c>
      <c r="T16" s="6" t="e">
        <f>#VALUE!</f>
        <v>#VALUE!</v>
      </c>
      <c r="U16" s="21" t="s">
        <v>58</v>
      </c>
      <c r="V16" s="4">
        <v>43286</v>
      </c>
      <c r="W16" s="81">
        <v>0.41666666666666669</v>
      </c>
    </row>
    <row r="17" spans="1:23" ht="45">
      <c r="A17" s="15">
        <v>13</v>
      </c>
      <c r="B17" s="44" t="s">
        <v>110</v>
      </c>
      <c r="C17" s="16" t="s">
        <v>54</v>
      </c>
      <c r="D17" s="15" t="s">
        <v>19</v>
      </c>
      <c r="E17" s="15">
        <v>1003</v>
      </c>
      <c r="F17" s="22" t="s">
        <v>152</v>
      </c>
      <c r="G17" s="15" t="s">
        <v>30</v>
      </c>
      <c r="H17" s="44" t="s">
        <v>31</v>
      </c>
      <c r="I17" s="15">
        <v>5</v>
      </c>
      <c r="J17" s="15" t="s">
        <v>112</v>
      </c>
      <c r="K17" s="23" t="s">
        <v>153</v>
      </c>
      <c r="L17" s="15" t="s">
        <v>114</v>
      </c>
      <c r="M17" s="15">
        <v>2600</v>
      </c>
      <c r="N17" s="19">
        <f t="shared" si="0"/>
        <v>54.17</v>
      </c>
      <c r="O17" s="26">
        <v>1</v>
      </c>
      <c r="P17" s="47" t="s">
        <v>115</v>
      </c>
      <c r="Q17" s="27">
        <v>32</v>
      </c>
      <c r="R17" s="6">
        <v>0</v>
      </c>
      <c r="S17" s="6">
        <f t="shared" si="1"/>
        <v>32</v>
      </c>
      <c r="T17" s="6" t="e">
        <f>#VALUE!</f>
        <v>#VALUE!</v>
      </c>
      <c r="U17" s="21" t="s">
        <v>56</v>
      </c>
      <c r="V17" s="4">
        <v>43286</v>
      </c>
      <c r="W17" s="81">
        <v>0.41666666666666669</v>
      </c>
    </row>
    <row r="18" spans="1:23" ht="30">
      <c r="A18" s="15">
        <v>14</v>
      </c>
      <c r="B18" s="22" t="s">
        <v>110</v>
      </c>
      <c r="C18" s="5" t="s">
        <v>116</v>
      </c>
      <c r="D18" s="6" t="s">
        <v>24</v>
      </c>
      <c r="E18" s="33">
        <v>1041</v>
      </c>
      <c r="F18" s="22" t="s">
        <v>154</v>
      </c>
      <c r="G18" s="27" t="s">
        <v>41</v>
      </c>
      <c r="H18" s="22" t="s">
        <v>42</v>
      </c>
      <c r="I18" s="6">
        <v>5</v>
      </c>
      <c r="J18" s="6" t="s">
        <v>112</v>
      </c>
      <c r="K18" s="24" t="s">
        <v>155</v>
      </c>
      <c r="L18" s="6" t="s">
        <v>114</v>
      </c>
      <c r="M18" s="6">
        <v>1900</v>
      </c>
      <c r="N18" s="40">
        <f t="shared" si="0"/>
        <v>39.58</v>
      </c>
      <c r="O18" s="6">
        <v>1</v>
      </c>
      <c r="P18" s="51" t="s">
        <v>156</v>
      </c>
      <c r="Q18" s="6">
        <v>35</v>
      </c>
      <c r="R18" s="6">
        <v>0</v>
      </c>
      <c r="S18" s="6">
        <f t="shared" si="1"/>
        <v>35</v>
      </c>
      <c r="T18" s="6" t="e">
        <f>#VALUE!</f>
        <v>#VALUE!</v>
      </c>
      <c r="U18" s="21" t="s">
        <v>58</v>
      </c>
      <c r="V18" s="4">
        <v>43286</v>
      </c>
      <c r="W18" s="81">
        <v>0.41666666666666669</v>
      </c>
    </row>
    <row r="19" spans="1:23" ht="45">
      <c r="A19" s="15">
        <v>15</v>
      </c>
      <c r="B19" s="44" t="s">
        <v>110</v>
      </c>
      <c r="C19" s="16" t="s">
        <v>54</v>
      </c>
      <c r="D19" s="15" t="s">
        <v>24</v>
      </c>
      <c r="E19" s="15">
        <v>1002</v>
      </c>
      <c r="F19" s="29" t="s">
        <v>157</v>
      </c>
      <c r="G19" s="18" t="s">
        <v>30</v>
      </c>
      <c r="H19" s="45" t="s">
        <v>31</v>
      </c>
      <c r="I19" s="18">
        <v>5</v>
      </c>
      <c r="J19" s="18" t="s">
        <v>112</v>
      </c>
      <c r="K19" s="30" t="s">
        <v>158</v>
      </c>
      <c r="L19" s="15" t="s">
        <v>114</v>
      </c>
      <c r="M19" s="15">
        <v>2000</v>
      </c>
      <c r="N19" s="19">
        <f t="shared" si="0"/>
        <v>41.67</v>
      </c>
      <c r="O19" s="15">
        <v>1</v>
      </c>
      <c r="P19" s="52" t="s">
        <v>115</v>
      </c>
      <c r="Q19" s="15">
        <v>16</v>
      </c>
      <c r="R19" s="15">
        <v>14</v>
      </c>
      <c r="S19" s="15">
        <f t="shared" si="1"/>
        <v>16</v>
      </c>
      <c r="T19" s="15" t="e">
        <f>#VALUE!</f>
        <v>#VALUE!</v>
      </c>
      <c r="U19" s="21" t="s">
        <v>56</v>
      </c>
      <c r="V19" s="4">
        <v>43286</v>
      </c>
      <c r="W19" s="81">
        <v>0.41666666666666669</v>
      </c>
    </row>
    <row r="20" spans="1:23" ht="30">
      <c r="A20" s="15">
        <v>16</v>
      </c>
      <c r="B20" s="44" t="s">
        <v>110</v>
      </c>
      <c r="C20" s="16" t="s">
        <v>54</v>
      </c>
      <c r="D20" s="10" t="s">
        <v>19</v>
      </c>
      <c r="E20" s="10">
        <v>1004</v>
      </c>
      <c r="F20" s="7" t="s">
        <v>159</v>
      </c>
      <c r="G20" s="36" t="s">
        <v>26</v>
      </c>
      <c r="H20" s="44" t="s">
        <v>27</v>
      </c>
      <c r="I20" s="15">
        <v>7</v>
      </c>
      <c r="J20" s="10" t="s">
        <v>112</v>
      </c>
      <c r="K20" s="41" t="s">
        <v>160</v>
      </c>
      <c r="L20" s="15" t="s">
        <v>114</v>
      </c>
      <c r="M20" s="20">
        <v>2600</v>
      </c>
      <c r="N20" s="19">
        <f t="shared" si="0"/>
        <v>75.83</v>
      </c>
      <c r="O20" s="20">
        <v>1</v>
      </c>
      <c r="P20" s="48" t="s">
        <v>132</v>
      </c>
      <c r="Q20" s="20">
        <v>33</v>
      </c>
      <c r="R20" s="20">
        <v>17</v>
      </c>
      <c r="S20" s="20">
        <f t="shared" si="1"/>
        <v>50</v>
      </c>
      <c r="T20" s="15" t="e">
        <f>#VALUE!</f>
        <v>#VALUE!</v>
      </c>
      <c r="U20" s="21" t="s">
        <v>58</v>
      </c>
      <c r="V20" s="4">
        <v>43286</v>
      </c>
      <c r="W20" s="81">
        <v>0.41666666666666669</v>
      </c>
    </row>
    <row r="21" spans="1:23" ht="30">
      <c r="A21" s="15">
        <v>17</v>
      </c>
      <c r="B21" s="44" t="s">
        <v>110</v>
      </c>
      <c r="C21" s="16" t="s">
        <v>80</v>
      </c>
      <c r="D21" s="20" t="s">
        <v>36</v>
      </c>
      <c r="E21" s="20">
        <v>1083</v>
      </c>
      <c r="F21" s="7" t="s">
        <v>161</v>
      </c>
      <c r="G21" s="15" t="s">
        <v>28</v>
      </c>
      <c r="H21" s="44" t="s">
        <v>29</v>
      </c>
      <c r="I21" s="15">
        <v>6</v>
      </c>
      <c r="J21" s="15" t="s">
        <v>112</v>
      </c>
      <c r="K21" s="41" t="s">
        <v>162</v>
      </c>
      <c r="L21" s="15" t="s">
        <v>114</v>
      </c>
      <c r="M21" s="20">
        <v>2500</v>
      </c>
      <c r="N21" s="19">
        <f t="shared" si="0"/>
        <v>62.5</v>
      </c>
      <c r="O21" s="20">
        <v>1</v>
      </c>
      <c r="P21" s="49" t="s">
        <v>163</v>
      </c>
      <c r="Q21" s="20">
        <v>30</v>
      </c>
      <c r="R21" s="20">
        <v>17</v>
      </c>
      <c r="S21" s="20">
        <f t="shared" si="1"/>
        <v>47</v>
      </c>
      <c r="T21" s="15" t="e">
        <f>#VALUE!</f>
        <v>#VALUE!</v>
      </c>
      <c r="U21" s="21" t="s">
        <v>55</v>
      </c>
      <c r="V21" s="4">
        <v>43286</v>
      </c>
      <c r="W21" s="81">
        <v>0.41666666666666669</v>
      </c>
    </row>
    <row r="22" spans="1:23" ht="30">
      <c r="A22" s="15">
        <v>18</v>
      </c>
      <c r="B22" s="44" t="s">
        <v>110</v>
      </c>
      <c r="C22" s="16" t="s">
        <v>25</v>
      </c>
      <c r="D22" s="20" t="s">
        <v>19</v>
      </c>
      <c r="E22" s="20">
        <v>1024</v>
      </c>
      <c r="F22" s="38" t="s">
        <v>164</v>
      </c>
      <c r="G22" s="24" t="s">
        <v>47</v>
      </c>
      <c r="H22" s="44" t="s">
        <v>48</v>
      </c>
      <c r="I22" s="15">
        <v>5</v>
      </c>
      <c r="J22" s="18" t="s">
        <v>112</v>
      </c>
      <c r="K22" s="41" t="s">
        <v>165</v>
      </c>
      <c r="L22" s="15" t="s">
        <v>114</v>
      </c>
      <c r="M22" s="20">
        <v>2600</v>
      </c>
      <c r="N22" s="19">
        <f t="shared" si="0"/>
        <v>54.17</v>
      </c>
      <c r="O22" s="20">
        <v>2</v>
      </c>
      <c r="P22" s="53" t="s">
        <v>143</v>
      </c>
      <c r="Q22" s="20">
        <v>36</v>
      </c>
      <c r="R22" s="20">
        <v>10</v>
      </c>
      <c r="S22" s="20">
        <f t="shared" si="1"/>
        <v>36</v>
      </c>
      <c r="T22" s="15" t="e">
        <f>#VALUE!</f>
        <v>#VALUE!</v>
      </c>
      <c r="U22" s="21" t="s">
        <v>55</v>
      </c>
      <c r="V22" s="4">
        <v>43283</v>
      </c>
      <c r="W22" s="80">
        <v>0.45833333333333331</v>
      </c>
    </row>
    <row r="23" spans="1:23" ht="30">
      <c r="A23" s="15">
        <v>19</v>
      </c>
      <c r="B23" s="44" t="s">
        <v>110</v>
      </c>
      <c r="C23" s="16" t="s">
        <v>25</v>
      </c>
      <c r="D23" s="20" t="s">
        <v>19</v>
      </c>
      <c r="E23" s="42">
        <v>1024</v>
      </c>
      <c r="F23" s="7" t="s">
        <v>164</v>
      </c>
      <c r="G23" s="36" t="s">
        <v>89</v>
      </c>
      <c r="H23" s="44" t="s">
        <v>90</v>
      </c>
      <c r="I23" s="15">
        <v>5</v>
      </c>
      <c r="J23" s="15" t="s">
        <v>112</v>
      </c>
      <c r="K23" s="41" t="s">
        <v>165</v>
      </c>
      <c r="L23" s="15" t="s">
        <v>114</v>
      </c>
      <c r="M23" s="20">
        <v>2600</v>
      </c>
      <c r="N23" s="19">
        <f t="shared" si="0"/>
        <v>54.17</v>
      </c>
      <c r="O23" s="20">
        <v>2</v>
      </c>
      <c r="P23" s="49" t="s">
        <v>166</v>
      </c>
      <c r="Q23" s="20">
        <v>34</v>
      </c>
      <c r="R23" s="20">
        <v>4</v>
      </c>
      <c r="S23" s="20">
        <f t="shared" si="1"/>
        <v>34</v>
      </c>
      <c r="T23" s="15" t="e">
        <f>#VALUE!</f>
        <v>#VALUE!</v>
      </c>
      <c r="U23" s="21" t="s">
        <v>55</v>
      </c>
      <c r="V23" s="4">
        <v>43286</v>
      </c>
      <c r="W23" s="81">
        <v>0.41666666666666669</v>
      </c>
    </row>
    <row r="24" spans="1:23" ht="45">
      <c r="A24" s="15">
        <v>20</v>
      </c>
      <c r="B24" s="44" t="s">
        <v>110</v>
      </c>
      <c r="C24" s="16" t="s">
        <v>54</v>
      </c>
      <c r="D24" s="10" t="s">
        <v>19</v>
      </c>
      <c r="E24" s="10">
        <v>1004</v>
      </c>
      <c r="F24" s="7" t="s">
        <v>167</v>
      </c>
      <c r="G24" s="15" t="s">
        <v>30</v>
      </c>
      <c r="H24" s="44" t="s">
        <v>31</v>
      </c>
      <c r="I24" s="15">
        <v>5</v>
      </c>
      <c r="J24" s="10" t="s">
        <v>112</v>
      </c>
      <c r="K24" s="17" t="s">
        <v>168</v>
      </c>
      <c r="L24" s="15" t="s">
        <v>114</v>
      </c>
      <c r="M24" s="15">
        <v>2600</v>
      </c>
      <c r="N24" s="19">
        <f t="shared" si="0"/>
        <v>54.17</v>
      </c>
      <c r="O24" s="10">
        <v>1</v>
      </c>
      <c r="P24" s="47" t="s">
        <v>115</v>
      </c>
      <c r="Q24" s="10">
        <v>29</v>
      </c>
      <c r="R24" s="10">
        <v>10</v>
      </c>
      <c r="S24" s="15">
        <f t="shared" si="1"/>
        <v>29</v>
      </c>
      <c r="T24" s="15" t="e">
        <f>#VALUE!</f>
        <v>#VALUE!</v>
      </c>
      <c r="U24" s="21" t="s">
        <v>56</v>
      </c>
      <c r="V24" s="4">
        <v>43286</v>
      </c>
      <c r="W24" s="81">
        <v>0.41666666666666669</v>
      </c>
    </row>
    <row r="25" spans="1:23" ht="45">
      <c r="A25" s="15">
        <v>21</v>
      </c>
      <c r="B25" s="44" t="s">
        <v>110</v>
      </c>
      <c r="C25" s="16" t="s">
        <v>54</v>
      </c>
      <c r="D25" s="15" t="s">
        <v>19</v>
      </c>
      <c r="E25" s="15">
        <v>1004</v>
      </c>
      <c r="F25" s="16" t="s">
        <v>169</v>
      </c>
      <c r="G25" s="36" t="s">
        <v>64</v>
      </c>
      <c r="H25" s="44" t="s">
        <v>170</v>
      </c>
      <c r="I25" s="15">
        <v>4</v>
      </c>
      <c r="J25" s="15" t="s">
        <v>112</v>
      </c>
      <c r="K25" s="23" t="s">
        <v>171</v>
      </c>
      <c r="L25" s="15" t="s">
        <v>114</v>
      </c>
      <c r="M25" s="15">
        <v>2600</v>
      </c>
      <c r="N25" s="19">
        <f t="shared" si="0"/>
        <v>43.33</v>
      </c>
      <c r="O25" s="15">
        <v>1</v>
      </c>
      <c r="P25" s="49" t="s">
        <v>172</v>
      </c>
      <c r="Q25" s="15">
        <v>41</v>
      </c>
      <c r="R25" s="15">
        <v>10</v>
      </c>
      <c r="S25" s="15">
        <f t="shared" si="1"/>
        <v>41</v>
      </c>
      <c r="T25" s="15" t="e">
        <f>#VALUE!</f>
        <v>#VALUE!</v>
      </c>
      <c r="U25" s="21" t="s">
        <v>55</v>
      </c>
      <c r="V25" s="4">
        <v>43286</v>
      </c>
      <c r="W25" s="81">
        <v>0.41666666666666669</v>
      </c>
    </row>
    <row r="26" spans="1:23" ht="30">
      <c r="A26" s="15">
        <v>22</v>
      </c>
      <c r="B26" s="44" t="s">
        <v>110</v>
      </c>
      <c r="C26" s="16" t="s">
        <v>25</v>
      </c>
      <c r="D26" s="15" t="s">
        <v>19</v>
      </c>
      <c r="E26" s="15">
        <v>1024</v>
      </c>
      <c r="F26" s="16" t="s">
        <v>173</v>
      </c>
      <c r="G26" s="43" t="s">
        <v>47</v>
      </c>
      <c r="H26" s="45" t="s">
        <v>48</v>
      </c>
      <c r="I26" s="18">
        <v>5</v>
      </c>
      <c r="J26" s="15" t="s">
        <v>112</v>
      </c>
      <c r="K26" s="23" t="s">
        <v>174</v>
      </c>
      <c r="L26" s="15" t="s">
        <v>114</v>
      </c>
      <c r="M26" s="15">
        <v>2600</v>
      </c>
      <c r="N26" s="19">
        <f t="shared" si="0"/>
        <v>54.17</v>
      </c>
      <c r="O26" s="15">
        <v>2</v>
      </c>
      <c r="P26" s="53" t="s">
        <v>143</v>
      </c>
      <c r="Q26" s="6">
        <v>47</v>
      </c>
      <c r="R26" s="6">
        <v>12</v>
      </c>
      <c r="S26" s="6">
        <f t="shared" si="1"/>
        <v>47</v>
      </c>
      <c r="T26" s="6" t="e">
        <f>#VALUE!</f>
        <v>#VALUE!</v>
      </c>
      <c r="U26" s="21" t="s">
        <v>55</v>
      </c>
      <c r="V26" s="4">
        <v>43283</v>
      </c>
      <c r="W26" s="80">
        <v>0.45833333333333331</v>
      </c>
    </row>
    <row r="27" spans="1:23" ht="30">
      <c r="A27" s="15">
        <v>23</v>
      </c>
      <c r="B27" s="44" t="s">
        <v>110</v>
      </c>
      <c r="C27" s="16" t="s">
        <v>25</v>
      </c>
      <c r="D27" s="15" t="s">
        <v>19</v>
      </c>
      <c r="E27" s="15">
        <v>1024</v>
      </c>
      <c r="F27" s="16" t="s">
        <v>173</v>
      </c>
      <c r="G27" s="15" t="s">
        <v>89</v>
      </c>
      <c r="H27" s="44" t="s">
        <v>90</v>
      </c>
      <c r="I27" s="15">
        <v>5</v>
      </c>
      <c r="J27" s="15" t="s">
        <v>112</v>
      </c>
      <c r="K27" s="23" t="s">
        <v>174</v>
      </c>
      <c r="L27" s="15" t="s">
        <v>114</v>
      </c>
      <c r="M27" s="15">
        <v>2600</v>
      </c>
      <c r="N27" s="19">
        <f t="shared" si="0"/>
        <v>54.17</v>
      </c>
      <c r="O27" s="15">
        <v>2</v>
      </c>
      <c r="P27" s="49" t="s">
        <v>166</v>
      </c>
      <c r="Q27" s="6">
        <v>35</v>
      </c>
      <c r="R27" s="6">
        <v>8</v>
      </c>
      <c r="S27" s="6">
        <f t="shared" si="1"/>
        <v>35</v>
      </c>
      <c r="T27" s="6" t="e">
        <f>#VALUE!</f>
        <v>#VALUE!</v>
      </c>
      <c r="U27" s="21" t="s">
        <v>55</v>
      </c>
      <c r="V27" s="4">
        <v>43286</v>
      </c>
      <c r="W27" s="81">
        <v>0.41666666666666669</v>
      </c>
    </row>
    <row r="28" spans="1:23" ht="30">
      <c r="A28" s="15">
        <v>24</v>
      </c>
      <c r="B28" s="44" t="s">
        <v>110</v>
      </c>
      <c r="C28" s="16" t="s">
        <v>80</v>
      </c>
      <c r="D28" s="15" t="s">
        <v>37</v>
      </c>
      <c r="E28" s="15">
        <v>1082</v>
      </c>
      <c r="F28" s="16" t="s">
        <v>175</v>
      </c>
      <c r="G28" s="6" t="s">
        <v>32</v>
      </c>
      <c r="H28" s="44" t="s">
        <v>149</v>
      </c>
      <c r="I28" s="15">
        <v>6</v>
      </c>
      <c r="J28" s="15" t="s">
        <v>112</v>
      </c>
      <c r="K28" s="23" t="s">
        <v>176</v>
      </c>
      <c r="L28" s="15" t="s">
        <v>114</v>
      </c>
      <c r="M28" s="15">
        <v>2500</v>
      </c>
      <c r="N28" s="19">
        <f t="shared" si="0"/>
        <v>62.5</v>
      </c>
      <c r="O28" s="15">
        <v>1</v>
      </c>
      <c r="P28" s="49" t="s">
        <v>151</v>
      </c>
      <c r="Q28" s="6">
        <v>39</v>
      </c>
      <c r="R28" s="6">
        <v>16</v>
      </c>
      <c r="S28" s="6">
        <f t="shared" si="1"/>
        <v>39</v>
      </c>
      <c r="T28" s="6" t="e">
        <f>#VALUE!</f>
        <v>#VALUE!</v>
      </c>
      <c r="U28" s="21" t="s">
        <v>58</v>
      </c>
      <c r="V28" s="4">
        <v>43286</v>
      </c>
      <c r="W28" s="81">
        <v>0.41666666666666669</v>
      </c>
    </row>
    <row r="29" spans="1:23" ht="45">
      <c r="A29" s="15">
        <v>25</v>
      </c>
      <c r="B29" s="44" t="s">
        <v>110</v>
      </c>
      <c r="C29" s="16" t="s">
        <v>54</v>
      </c>
      <c r="D29" s="10" t="s">
        <v>19</v>
      </c>
      <c r="E29" s="10">
        <v>1004</v>
      </c>
      <c r="F29" s="7" t="s">
        <v>177</v>
      </c>
      <c r="G29" s="15" t="s">
        <v>30</v>
      </c>
      <c r="H29" s="44" t="s">
        <v>31</v>
      </c>
      <c r="I29" s="15">
        <v>5</v>
      </c>
      <c r="J29" s="15" t="s">
        <v>112</v>
      </c>
      <c r="K29" s="17" t="s">
        <v>178</v>
      </c>
      <c r="L29" s="15" t="s">
        <v>114</v>
      </c>
      <c r="M29" s="10">
        <v>2600</v>
      </c>
      <c r="N29" s="19">
        <f t="shared" si="0"/>
        <v>54.17</v>
      </c>
      <c r="O29" s="10">
        <v>2</v>
      </c>
      <c r="P29" s="47" t="s">
        <v>115</v>
      </c>
      <c r="Q29" s="10">
        <v>23</v>
      </c>
      <c r="R29" s="10">
        <v>14</v>
      </c>
      <c r="S29" s="10">
        <f t="shared" si="1"/>
        <v>23</v>
      </c>
      <c r="T29" s="15" t="e">
        <f>#VALUE!</f>
        <v>#VALUE!</v>
      </c>
      <c r="U29" s="21" t="s">
        <v>56</v>
      </c>
      <c r="V29" s="4">
        <v>43283</v>
      </c>
      <c r="W29" s="80">
        <v>0.45833333333333331</v>
      </c>
    </row>
    <row r="30" spans="1:23" ht="30">
      <c r="A30" s="15">
        <v>26</v>
      </c>
      <c r="B30" s="44" t="s">
        <v>110</v>
      </c>
      <c r="C30" s="16" t="s">
        <v>54</v>
      </c>
      <c r="D30" s="10" t="s">
        <v>19</v>
      </c>
      <c r="E30" s="10">
        <v>1004</v>
      </c>
      <c r="F30" s="7" t="s">
        <v>177</v>
      </c>
      <c r="G30" s="10" t="s">
        <v>38</v>
      </c>
      <c r="H30" s="46" t="s">
        <v>39</v>
      </c>
      <c r="I30" s="10">
        <v>7</v>
      </c>
      <c r="J30" s="15" t="s">
        <v>112</v>
      </c>
      <c r="K30" s="17" t="s">
        <v>178</v>
      </c>
      <c r="L30" s="15" t="s">
        <v>114</v>
      </c>
      <c r="M30" s="20">
        <v>2600</v>
      </c>
      <c r="N30" s="19">
        <f t="shared" si="0"/>
        <v>75.83</v>
      </c>
      <c r="O30" s="20">
        <v>2</v>
      </c>
      <c r="P30" s="48" t="s">
        <v>147</v>
      </c>
      <c r="Q30" s="20">
        <v>26</v>
      </c>
      <c r="R30" s="20">
        <v>12</v>
      </c>
      <c r="S30" s="20">
        <f t="shared" si="1"/>
        <v>26</v>
      </c>
      <c r="T30" s="15" t="e">
        <f>#VALUE!</f>
        <v>#VALUE!</v>
      </c>
      <c r="U30" s="21" t="s">
        <v>58</v>
      </c>
      <c r="V30" s="4">
        <v>43286</v>
      </c>
      <c r="W30" s="81">
        <v>0.41666666666666669</v>
      </c>
    </row>
  </sheetData>
  <autoFilter ref="A4:V30">
    <filterColumn colId="5"/>
  </autoFilter>
  <mergeCells count="3">
    <mergeCell ref="A1:W1"/>
    <mergeCell ref="A2:W2"/>
    <mergeCell ref="A3:W3"/>
  </mergeCells>
  <conditionalFormatting sqref="F4">
    <cfRule type="duplicateValues" dxfId="3" priority="2"/>
    <cfRule type="duplicateValues" dxfId="2" priority="3"/>
  </conditionalFormatting>
  <conditionalFormatting sqref="F4:F30">
    <cfRule type="duplicateValues" dxfId="1" priority="6" stopIfTrue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19"/>
  <sheetViews>
    <sheetView workbookViewId="0">
      <selection activeCell="H4" sqref="H4"/>
    </sheetView>
  </sheetViews>
  <sheetFormatPr defaultRowHeight="15" outlineLevelCol="1"/>
  <cols>
    <col min="2" max="2" width="21.85546875" customWidth="1"/>
    <col min="3" max="3" width="18.42578125" style="3" customWidth="1"/>
    <col min="5" max="5" width="18.5703125" customWidth="1"/>
    <col min="6" max="6" width="30.28515625" customWidth="1"/>
    <col min="8" max="8" width="41.7109375" customWidth="1"/>
    <col min="9" max="10" width="0" hidden="1" customWidth="1" outlineLevel="1"/>
    <col min="11" max="11" width="17.28515625" hidden="1" customWidth="1" outlineLevel="1"/>
    <col min="12" max="12" width="0" hidden="1" customWidth="1" outlineLevel="1"/>
    <col min="13" max="13" width="31.140625" style="3" hidden="1" customWidth="1" outlineLevel="1"/>
    <col min="14" max="17" width="0" hidden="1" customWidth="1" outlineLevel="1"/>
    <col min="18" max="18" width="18.28515625" hidden="1" customWidth="1" outlineLevel="1"/>
    <col min="19" max="19" width="11.42578125" customWidth="1" collapsed="1"/>
  </cols>
  <sheetData>
    <row r="1" spans="1:20" ht="26.25">
      <c r="A1" s="117" t="s">
        <v>267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ht="27.75" customHeight="1">
      <c r="A2" s="118" t="s">
        <v>269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30.75">
      <c r="A3" s="119" t="s">
        <v>268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0" ht="75">
      <c r="A4" s="54" t="s">
        <v>0</v>
      </c>
      <c r="B4" s="55" t="s">
        <v>1</v>
      </c>
      <c r="C4" s="54" t="s">
        <v>2</v>
      </c>
      <c r="D4" s="55" t="s">
        <v>3</v>
      </c>
      <c r="E4" s="55" t="s">
        <v>4</v>
      </c>
      <c r="F4" s="56" t="s">
        <v>5</v>
      </c>
      <c r="G4" s="54" t="s">
        <v>6</v>
      </c>
      <c r="H4" s="54" t="s">
        <v>7</v>
      </c>
      <c r="I4" s="54" t="s">
        <v>8</v>
      </c>
      <c r="J4" s="1" t="s">
        <v>9</v>
      </c>
      <c r="K4" s="2" t="s">
        <v>10</v>
      </c>
      <c r="L4" s="1" t="s">
        <v>72</v>
      </c>
      <c r="M4" s="56" t="s">
        <v>12</v>
      </c>
      <c r="N4" s="57" t="s">
        <v>13</v>
      </c>
      <c r="O4" s="57" t="s">
        <v>14</v>
      </c>
      <c r="P4" s="8" t="s">
        <v>15</v>
      </c>
      <c r="Q4" s="8" t="s">
        <v>16</v>
      </c>
      <c r="R4" s="58" t="s">
        <v>179</v>
      </c>
      <c r="S4" s="77" t="s">
        <v>52</v>
      </c>
      <c r="T4" s="77" t="s">
        <v>244</v>
      </c>
    </row>
    <row r="5" spans="1:20" ht="37.5">
      <c r="A5" s="59">
        <v>1</v>
      </c>
      <c r="B5" s="60" t="s">
        <v>180</v>
      </c>
      <c r="C5" s="76" t="s">
        <v>25</v>
      </c>
      <c r="D5" s="60" t="s">
        <v>24</v>
      </c>
      <c r="E5" s="60" t="s">
        <v>198</v>
      </c>
      <c r="F5" s="67" t="s">
        <v>199</v>
      </c>
      <c r="G5" s="66" t="s">
        <v>200</v>
      </c>
      <c r="H5" s="63" t="s">
        <v>201</v>
      </c>
      <c r="I5" s="63">
        <v>5</v>
      </c>
      <c r="J5" s="60" t="s">
        <v>112</v>
      </c>
      <c r="K5" s="60" t="s">
        <v>202</v>
      </c>
      <c r="L5" s="62">
        <v>1</v>
      </c>
      <c r="M5" s="68" t="s">
        <v>203</v>
      </c>
      <c r="N5" s="64">
        <v>38</v>
      </c>
      <c r="O5" s="60">
        <v>2</v>
      </c>
      <c r="P5" s="60">
        <v>38</v>
      </c>
      <c r="Q5" s="60" t="s">
        <v>33</v>
      </c>
      <c r="R5" s="60" t="s">
        <v>187</v>
      </c>
      <c r="S5" s="4">
        <v>43286</v>
      </c>
      <c r="T5" s="78">
        <v>0.41666666666666669</v>
      </c>
    </row>
    <row r="6" spans="1:20" ht="37.5">
      <c r="A6" s="59">
        <v>2</v>
      </c>
      <c r="B6" s="60" t="s">
        <v>180</v>
      </c>
      <c r="C6" s="76" t="s">
        <v>53</v>
      </c>
      <c r="D6" s="64" t="s">
        <v>19</v>
      </c>
      <c r="E6" s="60" t="s">
        <v>204</v>
      </c>
      <c r="F6" s="67" t="s">
        <v>214</v>
      </c>
      <c r="G6" s="66" t="s">
        <v>23</v>
      </c>
      <c r="H6" s="63" t="s">
        <v>25</v>
      </c>
      <c r="I6" s="63">
        <v>5</v>
      </c>
      <c r="J6" s="60" t="s">
        <v>112</v>
      </c>
      <c r="K6" s="60" t="s">
        <v>215</v>
      </c>
      <c r="L6" s="62">
        <v>1</v>
      </c>
      <c r="M6" s="75" t="s">
        <v>211</v>
      </c>
      <c r="N6" s="64">
        <v>29</v>
      </c>
      <c r="O6" s="60">
        <v>17</v>
      </c>
      <c r="P6" s="60">
        <v>46</v>
      </c>
      <c r="Q6" s="60" t="s">
        <v>33</v>
      </c>
      <c r="R6" s="60" t="s">
        <v>212</v>
      </c>
      <c r="S6" s="4">
        <v>43286</v>
      </c>
      <c r="T6" s="78">
        <v>0.41666666666666669</v>
      </c>
    </row>
    <row r="7" spans="1:20" ht="56.25">
      <c r="A7" s="59">
        <v>3</v>
      </c>
      <c r="B7" s="60" t="s">
        <v>180</v>
      </c>
      <c r="C7" s="76" t="s">
        <v>53</v>
      </c>
      <c r="D7" s="64" t="s">
        <v>24</v>
      </c>
      <c r="E7" s="60" t="s">
        <v>220</v>
      </c>
      <c r="F7" s="69" t="s">
        <v>221</v>
      </c>
      <c r="G7" s="66" t="s">
        <v>69</v>
      </c>
      <c r="H7" s="63" t="s">
        <v>70</v>
      </c>
      <c r="I7" s="63">
        <v>6</v>
      </c>
      <c r="J7" s="60" t="s">
        <v>22</v>
      </c>
      <c r="K7" s="60" t="s">
        <v>222</v>
      </c>
      <c r="L7" s="62">
        <v>1</v>
      </c>
      <c r="M7" s="68" t="s">
        <v>223</v>
      </c>
      <c r="N7" s="64">
        <v>36</v>
      </c>
      <c r="O7" s="60">
        <v>16</v>
      </c>
      <c r="P7" s="60">
        <v>36</v>
      </c>
      <c r="Q7" s="60" t="s">
        <v>33</v>
      </c>
      <c r="R7" s="60" t="s">
        <v>187</v>
      </c>
      <c r="S7" s="4">
        <v>43286</v>
      </c>
      <c r="T7" s="78">
        <v>0.41666666666666669</v>
      </c>
    </row>
    <row r="8" spans="1:20" ht="37.5">
      <c r="A8" s="59">
        <v>4</v>
      </c>
      <c r="B8" s="60" t="s">
        <v>180</v>
      </c>
      <c r="C8" s="76" t="s">
        <v>53</v>
      </c>
      <c r="D8" s="60" t="s">
        <v>19</v>
      </c>
      <c r="E8" s="60" t="s">
        <v>216</v>
      </c>
      <c r="F8" s="69" t="s">
        <v>217</v>
      </c>
      <c r="G8" s="66" t="s">
        <v>23</v>
      </c>
      <c r="H8" s="63" t="s">
        <v>25</v>
      </c>
      <c r="I8" s="63">
        <v>5</v>
      </c>
      <c r="J8" s="60" t="s">
        <v>112</v>
      </c>
      <c r="K8" s="60" t="s">
        <v>218</v>
      </c>
      <c r="L8" s="62">
        <v>1</v>
      </c>
      <c r="M8" s="75" t="s">
        <v>219</v>
      </c>
      <c r="N8" s="64">
        <v>33</v>
      </c>
      <c r="O8" s="60">
        <v>17</v>
      </c>
      <c r="P8" s="60">
        <v>50</v>
      </c>
      <c r="Q8" s="60" t="s">
        <v>33</v>
      </c>
      <c r="R8" s="60" t="s">
        <v>212</v>
      </c>
      <c r="S8" s="4">
        <v>43286</v>
      </c>
      <c r="T8" s="78">
        <v>0.41666666666666669</v>
      </c>
    </row>
    <row r="9" spans="1:20" ht="37.5">
      <c r="A9" s="59">
        <v>5</v>
      </c>
      <c r="B9" s="60" t="s">
        <v>180</v>
      </c>
      <c r="C9" s="76" t="s">
        <v>25</v>
      </c>
      <c r="D9" s="60" t="s">
        <v>19</v>
      </c>
      <c r="E9" s="60" t="s">
        <v>188</v>
      </c>
      <c r="F9" s="65" t="s">
        <v>189</v>
      </c>
      <c r="G9" s="60" t="s">
        <v>23</v>
      </c>
      <c r="H9" s="60" t="s">
        <v>25</v>
      </c>
      <c r="I9" s="60">
        <v>5</v>
      </c>
      <c r="J9" s="60" t="s">
        <v>112</v>
      </c>
      <c r="K9" s="60" t="s">
        <v>190</v>
      </c>
      <c r="L9" s="62">
        <v>2</v>
      </c>
      <c r="M9" s="68" t="s">
        <v>191</v>
      </c>
      <c r="N9" s="64">
        <v>26</v>
      </c>
      <c r="O9" s="60">
        <v>18</v>
      </c>
      <c r="P9" s="60">
        <v>44</v>
      </c>
      <c r="Q9" s="60" t="s">
        <v>33</v>
      </c>
      <c r="R9" s="60" t="s">
        <v>192</v>
      </c>
      <c r="S9" s="4">
        <v>43283</v>
      </c>
      <c r="T9" s="78">
        <v>0.45833333333333331</v>
      </c>
    </row>
    <row r="10" spans="1:20" ht="56.25">
      <c r="A10" s="59">
        <v>6</v>
      </c>
      <c r="B10" s="60" t="s">
        <v>180</v>
      </c>
      <c r="C10" s="76" t="s">
        <v>25</v>
      </c>
      <c r="D10" s="64" t="s">
        <v>19</v>
      </c>
      <c r="E10" s="60" t="s">
        <v>188</v>
      </c>
      <c r="F10" s="65" t="s">
        <v>189</v>
      </c>
      <c r="G10" s="66" t="s">
        <v>193</v>
      </c>
      <c r="H10" s="63" t="s">
        <v>194</v>
      </c>
      <c r="I10" s="63">
        <v>5</v>
      </c>
      <c r="J10" s="60" t="s">
        <v>22</v>
      </c>
      <c r="K10" s="60" t="s">
        <v>190</v>
      </c>
      <c r="L10" s="62">
        <v>2</v>
      </c>
      <c r="M10" s="68" t="s">
        <v>195</v>
      </c>
      <c r="N10" s="64">
        <v>31</v>
      </c>
      <c r="O10" s="60">
        <v>19</v>
      </c>
      <c r="P10" s="60">
        <v>50</v>
      </c>
      <c r="Q10" s="60" t="s">
        <v>33</v>
      </c>
      <c r="R10" s="60" t="s">
        <v>192</v>
      </c>
      <c r="S10" s="4">
        <v>43286</v>
      </c>
      <c r="T10" s="78">
        <v>0.41666666666666669</v>
      </c>
    </row>
    <row r="11" spans="1:20" ht="56.25">
      <c r="A11" s="59">
        <v>7</v>
      </c>
      <c r="B11" s="60" t="s">
        <v>180</v>
      </c>
      <c r="C11" s="76" t="s">
        <v>18</v>
      </c>
      <c r="D11" s="64" t="s">
        <v>24</v>
      </c>
      <c r="E11" s="60" t="s">
        <v>232</v>
      </c>
      <c r="F11" s="69" t="s">
        <v>233</v>
      </c>
      <c r="G11" s="66" t="s">
        <v>43</v>
      </c>
      <c r="H11" s="63" t="s">
        <v>44</v>
      </c>
      <c r="I11" s="63">
        <v>5</v>
      </c>
      <c r="J11" s="60" t="s">
        <v>112</v>
      </c>
      <c r="K11" s="60" t="s">
        <v>234</v>
      </c>
      <c r="L11" s="62">
        <v>1</v>
      </c>
      <c r="M11" s="68" t="s">
        <v>235</v>
      </c>
      <c r="N11" s="64">
        <v>39</v>
      </c>
      <c r="O11" s="60">
        <v>12</v>
      </c>
      <c r="P11" s="60">
        <v>39</v>
      </c>
      <c r="Q11" s="60" t="s">
        <v>33</v>
      </c>
      <c r="R11" s="60" t="s">
        <v>187</v>
      </c>
      <c r="S11" s="4">
        <v>43286</v>
      </c>
      <c r="T11" s="78">
        <v>0.41666666666666669</v>
      </c>
    </row>
    <row r="12" spans="1:20" ht="37.5">
      <c r="A12" s="59">
        <v>8</v>
      </c>
      <c r="B12" s="60" t="s">
        <v>180</v>
      </c>
      <c r="C12" s="76" t="s">
        <v>53</v>
      </c>
      <c r="D12" s="64" t="s">
        <v>37</v>
      </c>
      <c r="E12" s="60" t="s">
        <v>204</v>
      </c>
      <c r="F12" s="67" t="s">
        <v>205</v>
      </c>
      <c r="G12" s="66" t="s">
        <v>35</v>
      </c>
      <c r="H12" s="63" t="s">
        <v>46</v>
      </c>
      <c r="I12" s="63">
        <v>5</v>
      </c>
      <c r="J12" s="60" t="s">
        <v>112</v>
      </c>
      <c r="K12" s="60" t="s">
        <v>206</v>
      </c>
      <c r="L12" s="62">
        <v>1</v>
      </c>
      <c r="M12" s="68" t="s">
        <v>207</v>
      </c>
      <c r="N12" s="64">
        <v>18</v>
      </c>
      <c r="O12" s="60">
        <v>0</v>
      </c>
      <c r="P12" s="60">
        <v>18</v>
      </c>
      <c r="Q12" s="60" t="s">
        <v>33</v>
      </c>
      <c r="R12" s="60" t="s">
        <v>208</v>
      </c>
      <c r="S12" s="4">
        <v>43286</v>
      </c>
      <c r="T12" s="78">
        <v>0.41666666666666669</v>
      </c>
    </row>
    <row r="13" spans="1:20" ht="37.5">
      <c r="A13" s="59">
        <v>9</v>
      </c>
      <c r="B13" s="60" t="s">
        <v>180</v>
      </c>
      <c r="C13" s="76" t="s">
        <v>40</v>
      </c>
      <c r="D13" s="64" t="s">
        <v>24</v>
      </c>
      <c r="E13" s="60" t="s">
        <v>181</v>
      </c>
      <c r="F13" s="61" t="s">
        <v>182</v>
      </c>
      <c r="G13" s="60" t="s">
        <v>183</v>
      </c>
      <c r="H13" s="60" t="s">
        <v>184</v>
      </c>
      <c r="I13" s="60">
        <v>5</v>
      </c>
      <c r="J13" s="60" t="s">
        <v>112</v>
      </c>
      <c r="K13" s="60" t="s">
        <v>185</v>
      </c>
      <c r="L13" s="62">
        <v>1</v>
      </c>
      <c r="M13" s="68" t="s">
        <v>186</v>
      </c>
      <c r="N13" s="64">
        <v>48</v>
      </c>
      <c r="O13" s="60">
        <v>9</v>
      </c>
      <c r="P13" s="60">
        <v>48</v>
      </c>
      <c r="Q13" s="60" t="s">
        <v>33</v>
      </c>
      <c r="R13" s="60" t="s">
        <v>187</v>
      </c>
      <c r="S13" s="4">
        <v>43286</v>
      </c>
      <c r="T13" s="78">
        <v>0.41666666666666669</v>
      </c>
    </row>
    <row r="14" spans="1:20" ht="37.5">
      <c r="A14" s="59">
        <v>10</v>
      </c>
      <c r="B14" s="60" t="s">
        <v>180</v>
      </c>
      <c r="C14" s="76" t="s">
        <v>40</v>
      </c>
      <c r="D14" s="64" t="s">
        <v>24</v>
      </c>
      <c r="E14" s="60" t="s">
        <v>181</v>
      </c>
      <c r="F14" s="67" t="s">
        <v>196</v>
      </c>
      <c r="G14" s="60" t="s">
        <v>183</v>
      </c>
      <c r="H14" s="60" t="s">
        <v>184</v>
      </c>
      <c r="I14" s="60">
        <v>5</v>
      </c>
      <c r="J14" s="60" t="s">
        <v>112</v>
      </c>
      <c r="K14" s="60" t="s">
        <v>197</v>
      </c>
      <c r="L14" s="62">
        <v>1</v>
      </c>
      <c r="M14" s="70" t="s">
        <v>186</v>
      </c>
      <c r="N14" s="64">
        <v>50</v>
      </c>
      <c r="O14" s="60">
        <v>13</v>
      </c>
      <c r="P14" s="60">
        <v>50</v>
      </c>
      <c r="Q14" s="60" t="s">
        <v>33</v>
      </c>
      <c r="R14" s="60" t="s">
        <v>187</v>
      </c>
      <c r="S14" s="4">
        <v>43286</v>
      </c>
      <c r="T14" s="78">
        <v>0.41666666666666669</v>
      </c>
    </row>
    <row r="15" spans="1:20" ht="56.25">
      <c r="A15" s="59">
        <v>11</v>
      </c>
      <c r="B15" s="60" t="s">
        <v>180</v>
      </c>
      <c r="C15" s="76" t="s">
        <v>34</v>
      </c>
      <c r="D15" s="60" t="s">
        <v>37</v>
      </c>
      <c r="E15" s="60" t="s">
        <v>236</v>
      </c>
      <c r="F15" s="69" t="s">
        <v>237</v>
      </c>
      <c r="G15" s="66" t="s">
        <v>238</v>
      </c>
      <c r="H15" s="63" t="s">
        <v>239</v>
      </c>
      <c r="I15" s="63">
        <v>4</v>
      </c>
      <c r="J15" s="60" t="s">
        <v>22</v>
      </c>
      <c r="K15" s="60" t="s">
        <v>240</v>
      </c>
      <c r="L15" s="62">
        <v>1</v>
      </c>
      <c r="M15" s="70" t="s">
        <v>241</v>
      </c>
      <c r="N15" s="71">
        <v>48</v>
      </c>
      <c r="O15" s="72">
        <v>0</v>
      </c>
      <c r="P15" s="60">
        <v>48</v>
      </c>
      <c r="Q15" s="60" t="s">
        <v>33</v>
      </c>
      <c r="R15" s="60" t="s">
        <v>208</v>
      </c>
      <c r="S15" s="4">
        <v>43286</v>
      </c>
      <c r="T15" s="78">
        <v>0.41666666666666669</v>
      </c>
    </row>
    <row r="16" spans="1:20" ht="56.25">
      <c r="A16" s="59">
        <v>12</v>
      </c>
      <c r="B16" s="60" t="s">
        <v>180</v>
      </c>
      <c r="C16" s="76" t="s">
        <v>80</v>
      </c>
      <c r="D16" s="64" t="s">
        <v>24</v>
      </c>
      <c r="E16" s="60" t="s">
        <v>224</v>
      </c>
      <c r="F16" s="69" t="s">
        <v>225</v>
      </c>
      <c r="G16" s="60" t="s">
        <v>226</v>
      </c>
      <c r="H16" s="60" t="s">
        <v>227</v>
      </c>
      <c r="I16" s="60">
        <v>5</v>
      </c>
      <c r="J16" s="60" t="s">
        <v>22</v>
      </c>
      <c r="K16" s="60" t="s">
        <v>228</v>
      </c>
      <c r="L16" s="62">
        <v>1</v>
      </c>
      <c r="M16" s="68" t="s">
        <v>229</v>
      </c>
      <c r="N16" s="68">
        <v>48</v>
      </c>
      <c r="O16" s="63">
        <v>0</v>
      </c>
      <c r="P16" s="60">
        <v>48</v>
      </c>
      <c r="Q16" s="60" t="s">
        <v>230</v>
      </c>
      <c r="R16" s="60" t="s">
        <v>231</v>
      </c>
      <c r="S16" s="4">
        <v>43286</v>
      </c>
      <c r="T16" s="78">
        <v>0.41666666666666669</v>
      </c>
    </row>
    <row r="17" spans="1:20" ht="37.5">
      <c r="A17" s="59">
        <v>13</v>
      </c>
      <c r="B17" s="60" t="s">
        <v>180</v>
      </c>
      <c r="C17" s="76" t="s">
        <v>53</v>
      </c>
      <c r="D17" s="60" t="s">
        <v>19</v>
      </c>
      <c r="E17" s="60" t="s">
        <v>204</v>
      </c>
      <c r="F17" s="67" t="s">
        <v>209</v>
      </c>
      <c r="G17" s="66" t="s">
        <v>23</v>
      </c>
      <c r="H17" s="63" t="s">
        <v>25</v>
      </c>
      <c r="I17" s="63">
        <v>5</v>
      </c>
      <c r="J17" s="60" t="s">
        <v>112</v>
      </c>
      <c r="K17" s="60" t="s">
        <v>210</v>
      </c>
      <c r="L17" s="62">
        <v>2</v>
      </c>
      <c r="M17" s="75" t="s">
        <v>211</v>
      </c>
      <c r="N17" s="73">
        <v>24</v>
      </c>
      <c r="O17" s="74">
        <v>8</v>
      </c>
      <c r="P17" s="60">
        <v>24</v>
      </c>
      <c r="Q17" s="60" t="s">
        <v>33</v>
      </c>
      <c r="R17" s="60" t="s">
        <v>212</v>
      </c>
      <c r="S17" s="4">
        <v>43283</v>
      </c>
      <c r="T17" s="78">
        <v>0.45833333333333331</v>
      </c>
    </row>
    <row r="18" spans="1:20" ht="56.25">
      <c r="A18" s="59">
        <v>14</v>
      </c>
      <c r="B18" s="60" t="s">
        <v>180</v>
      </c>
      <c r="C18" s="76" t="s">
        <v>53</v>
      </c>
      <c r="D18" s="60" t="s">
        <v>19</v>
      </c>
      <c r="E18" s="60" t="s">
        <v>204</v>
      </c>
      <c r="F18" s="67" t="s">
        <v>209</v>
      </c>
      <c r="G18" s="66" t="s">
        <v>193</v>
      </c>
      <c r="H18" s="63" t="s">
        <v>194</v>
      </c>
      <c r="I18" s="63">
        <v>5</v>
      </c>
      <c r="J18" s="60" t="s">
        <v>112</v>
      </c>
      <c r="K18" s="60" t="s">
        <v>210</v>
      </c>
      <c r="L18" s="62">
        <v>2</v>
      </c>
      <c r="M18" s="68" t="s">
        <v>213</v>
      </c>
      <c r="N18" s="64">
        <v>45</v>
      </c>
      <c r="O18" s="60">
        <v>16</v>
      </c>
      <c r="P18" s="60">
        <v>45</v>
      </c>
      <c r="Q18" s="60" t="s">
        <v>33</v>
      </c>
      <c r="R18" s="60" t="s">
        <v>212</v>
      </c>
      <c r="S18" s="4">
        <v>43286</v>
      </c>
      <c r="T18" s="78">
        <v>0.41666666666666669</v>
      </c>
    </row>
    <row r="19" spans="1:20" ht="37.5">
      <c r="A19" s="59">
        <v>15</v>
      </c>
      <c r="B19" s="60" t="s">
        <v>180</v>
      </c>
      <c r="C19" s="76" t="s">
        <v>40</v>
      </c>
      <c r="D19" s="60" t="s">
        <v>24</v>
      </c>
      <c r="E19" s="60" t="s">
        <v>181</v>
      </c>
      <c r="F19" s="69" t="s">
        <v>242</v>
      </c>
      <c r="G19" s="60" t="s">
        <v>183</v>
      </c>
      <c r="H19" s="60" t="s">
        <v>184</v>
      </c>
      <c r="I19" s="60">
        <v>5</v>
      </c>
      <c r="J19" s="60" t="s">
        <v>112</v>
      </c>
      <c r="K19" s="60" t="s">
        <v>243</v>
      </c>
      <c r="L19" s="62">
        <v>1</v>
      </c>
      <c r="M19" s="68" t="s">
        <v>186</v>
      </c>
      <c r="N19" s="64">
        <v>44</v>
      </c>
      <c r="O19" s="60">
        <v>12</v>
      </c>
      <c r="P19" s="60">
        <v>44</v>
      </c>
      <c r="Q19" s="60" t="s">
        <v>33</v>
      </c>
      <c r="R19" s="60" t="s">
        <v>187</v>
      </c>
      <c r="S19" s="4">
        <v>43286</v>
      </c>
      <c r="T19" s="78">
        <v>0.41666666666666669</v>
      </c>
    </row>
  </sheetData>
  <autoFilter ref="A4:S19">
    <sortState ref="A3:S17">
      <sortCondition ref="F2:F17"/>
    </sortState>
  </autoFilter>
  <mergeCells count="3">
    <mergeCell ref="A1:T1"/>
    <mergeCell ref="A2:T2"/>
    <mergeCell ref="A3:T3"/>
  </mergeCells>
  <conditionalFormatting sqref="F4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Mikroiqtisadiyyat</vt:lpstr>
      <vt:lpstr>Beynəlxalq İqtisadiyyat məktəbi</vt:lpstr>
      <vt:lpstr>SABAH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2018-06-28T09:43:19Z</dcterms:modified>
</cp:coreProperties>
</file>